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_THE NORTH FACE" sheetId="1" r:id="rId1"/>
  </sheets>
  <calcPr calcId="191029"/>
</workbook>
</file>

<file path=xl/calcChain.xml><?xml version="1.0" encoding="utf-8"?>
<calcChain xmlns="http://schemas.openxmlformats.org/spreadsheetml/2006/main">
  <c r="Q55" i="1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2" i="1"/>
  <c r="P55" i="1"/>
  <c r="P3" i="1"/>
  <c r="P4" i="1"/>
  <c r="P5" i="1"/>
  <c r="P6" i="1"/>
  <c r="P7" i="1"/>
  <c r="P8" i="1"/>
  <c r="P9" i="1"/>
  <c r="P10" i="1"/>
  <c r="P11" i="1"/>
  <c r="P12" i="1"/>
  <c r="P13" i="1"/>
  <c r="P14" i="1"/>
  <c r="P2" i="1"/>
  <c r="P16" i="1"/>
  <c r="P15" i="1"/>
  <c r="P18" i="1"/>
  <c r="P19" i="1"/>
  <c r="P20" i="1"/>
  <c r="P21" i="1"/>
  <c r="P22" i="1"/>
  <c r="P23" i="1"/>
  <c r="P24" i="1"/>
  <c r="P17" i="1"/>
  <c r="P28" i="1"/>
  <c r="P29" i="1"/>
  <c r="P26" i="1"/>
  <c r="P27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25" i="1"/>
</calcChain>
</file>

<file path=xl/sharedStrings.xml><?xml version="1.0" encoding="utf-8"?>
<sst xmlns="http://schemas.openxmlformats.org/spreadsheetml/2006/main" count="277" uniqueCount="185">
  <si>
    <t>SKU</t>
  </si>
  <si>
    <t>Style</t>
  </si>
  <si>
    <t>Style name</t>
  </si>
  <si>
    <t>Colour</t>
  </si>
  <si>
    <t>Colour name</t>
  </si>
  <si>
    <t>Image</t>
  </si>
  <si>
    <t>NF00CF9C4OJ1</t>
  </si>
  <si>
    <t>NF00CF9C</t>
  </si>
  <si>
    <t>BOREALIS CLASSIC</t>
  </si>
  <si>
    <t>4OJ</t>
  </si>
  <si>
    <t>Midnight Petrol-Algae Blue</t>
  </si>
  <si>
    <t>NF00CF9C9XI1</t>
  </si>
  <si>
    <t>9XI</t>
  </si>
  <si>
    <t>TNF Orange-TNF Black</t>
  </si>
  <si>
    <t>NF00CF9CI2M1</t>
  </si>
  <si>
    <t>I2M</t>
  </si>
  <si>
    <t>Asphalt Grey-Retro Orange</t>
  </si>
  <si>
    <t>NF00CF9CIUC1</t>
  </si>
  <si>
    <t>IUC</t>
  </si>
  <si>
    <t>TNF Navy-Tin Grey</t>
  </si>
  <si>
    <t>NF00CF9CKT01</t>
  </si>
  <si>
    <t>KT0</t>
  </si>
  <si>
    <t>TNF Black-Asphalt Grey</t>
  </si>
  <si>
    <t>NF00CF9CRMO1</t>
  </si>
  <si>
    <t>RMO</t>
  </si>
  <si>
    <t>Forest Olive-TNF Black</t>
  </si>
  <si>
    <t>NF00CF9CS961</t>
  </si>
  <si>
    <t>S96</t>
  </si>
  <si>
    <t>Peak Purple-TNF Black</t>
  </si>
  <si>
    <t>NF00CF9CZU31</t>
  </si>
  <si>
    <t>ZU3</t>
  </si>
  <si>
    <t>Summit Gold-TNF Black</t>
  </si>
  <si>
    <t>NF0A88TKKX71</t>
  </si>
  <si>
    <t>NF0A88TK</t>
  </si>
  <si>
    <t>BOREALIS CONVERTIBLE PACK</t>
  </si>
  <si>
    <t>KX7</t>
  </si>
  <si>
    <t>TNF Black-TNF Black</t>
  </si>
  <si>
    <t>NF0A52SHKX71</t>
  </si>
  <si>
    <t>NF0A52SH</t>
  </si>
  <si>
    <t>RECON</t>
  </si>
  <si>
    <t>NF0A52SBKY41</t>
  </si>
  <si>
    <t>NF0A52SB</t>
  </si>
  <si>
    <t>BASE CAMP DUFFEL - L</t>
  </si>
  <si>
    <t>KY4</t>
  </si>
  <si>
    <t>TNF Black-TNF White</t>
  </si>
  <si>
    <t>NF0A52SAKY41</t>
  </si>
  <si>
    <t>NF0A52SA</t>
  </si>
  <si>
    <t>BASE CAMP DUFFEL - M</t>
  </si>
  <si>
    <t>NF0A52SSKY41</t>
  </si>
  <si>
    <t>NF0A52SS</t>
  </si>
  <si>
    <t>BASE CAMP DUFFEL - XS</t>
  </si>
  <si>
    <t>NF0A8A0556P1</t>
  </si>
  <si>
    <t>NF0A8A05</t>
  </si>
  <si>
    <t>TNF WATER BOTTLE 0.75L</t>
  </si>
  <si>
    <t>56P</t>
  </si>
  <si>
    <t>Summit Gold</t>
  </si>
  <si>
    <t>NF0A8A05JK31</t>
  </si>
  <si>
    <t>JK3</t>
  </si>
  <si>
    <t>TNF Black</t>
  </si>
  <si>
    <t>NF0A81ENMN81</t>
  </si>
  <si>
    <t>NF0A81EN</t>
  </si>
  <si>
    <t>TERRA LUMBAR 6L</t>
  </si>
  <si>
    <t>MN8</t>
  </si>
  <si>
    <t>Asphalt Grey-TNF Black</t>
  </si>
  <si>
    <t>OS</t>
  </si>
  <si>
    <t>XS</t>
  </si>
  <si>
    <t>S</t>
  </si>
  <si>
    <t>M</t>
  </si>
  <si>
    <t>L</t>
  </si>
  <si>
    <t>XL</t>
  </si>
  <si>
    <t>XXL</t>
  </si>
  <si>
    <t>NF0A7WJO4TO1</t>
  </si>
  <si>
    <t>NF0A7WJO</t>
  </si>
  <si>
    <t>HERITAGE SKI TUKE</t>
  </si>
  <si>
    <t>4TO</t>
  </si>
  <si>
    <t>Mauve-Midnight Mauve</t>
  </si>
  <si>
    <t>NF0A7WLAYA71</t>
  </si>
  <si>
    <t>NF0A7WLA</t>
  </si>
  <si>
    <t>REVERSIBLE HIGHLINE BEANIE</t>
  </si>
  <si>
    <t>YA7</t>
  </si>
  <si>
    <t>TNF Black-TNF Black-TNF White</t>
  </si>
  <si>
    <t>NF0A7WH6JK31</t>
  </si>
  <si>
    <t>NF0A7WH6</t>
  </si>
  <si>
    <t>BASE GAITER</t>
  </si>
  <si>
    <t>NF0A355NJK31</t>
  </si>
  <si>
    <t>NF0A355N</t>
  </si>
  <si>
    <t>WINDWALL NECK GAITER</t>
  </si>
  <si>
    <t>NF00A84VJK31</t>
  </si>
  <si>
    <t>NF00A84V</t>
  </si>
  <si>
    <t>WINTER SEAMLESS NECK GAITER</t>
  </si>
  <si>
    <t>NF0A7WJLJK31</t>
  </si>
  <si>
    <t>NF0A7WJL</t>
  </si>
  <si>
    <t>SALTY BAE LINED BEANIE</t>
  </si>
  <si>
    <t>NF0A3FJW1I51</t>
  </si>
  <si>
    <t>NF0A3FJW</t>
  </si>
  <si>
    <t>SALTY LINED BEANIE</t>
  </si>
  <si>
    <t>1I5</t>
  </si>
  <si>
    <t>Cornflower</t>
  </si>
  <si>
    <t>NF0A3FJW1NI1</t>
  </si>
  <si>
    <t>1NI</t>
  </si>
  <si>
    <t>Midnight Mauve</t>
  </si>
  <si>
    <t>NF0A3FJW1OI1</t>
  </si>
  <si>
    <t>1OI</t>
  </si>
  <si>
    <t>Smokey Brown</t>
  </si>
  <si>
    <t>NF0A3FJWJK31</t>
  </si>
  <si>
    <t>NF0A3FNT21L1</t>
  </si>
  <si>
    <t>NF0A3FNT</t>
  </si>
  <si>
    <t>DOCK WORKER RECYCLED BEANIE</t>
  </si>
  <si>
    <t>21L</t>
  </si>
  <si>
    <t>New Taupe Green</t>
  </si>
  <si>
    <t>NF0A3FNTHDC1</t>
  </si>
  <si>
    <t>HDC</t>
  </si>
  <si>
    <t>Shady Blue</t>
  </si>
  <si>
    <t>NF0A3FNTJK31</t>
  </si>
  <si>
    <t>NF0A89FAJK31</t>
  </si>
  <si>
    <t>NF0A89FA</t>
  </si>
  <si>
    <t>M RAGLAN REDBOX CREW</t>
  </si>
  <si>
    <t>NF0A87NJFN41</t>
  </si>
  <si>
    <t>NF0A87NJ</t>
  </si>
  <si>
    <t>M S/S RAGLAN REDBOX TEE</t>
  </si>
  <si>
    <t>FN4</t>
  </si>
  <si>
    <t>TNF White</t>
  </si>
  <si>
    <t>NF0A89EKJK31</t>
  </si>
  <si>
    <t>NF0A89EK</t>
  </si>
  <si>
    <t>M DREW PEAK CREW</t>
  </si>
  <si>
    <t>NF0A89FF1NO1</t>
  </si>
  <si>
    <t>NF0A89FF</t>
  </si>
  <si>
    <t>M EASY HOODIE</t>
  </si>
  <si>
    <t>1NO</t>
  </si>
  <si>
    <t>Midnight Petrol</t>
  </si>
  <si>
    <t>NF0A89FFJK31</t>
  </si>
  <si>
    <t>NF0A8A6C8K21</t>
  </si>
  <si>
    <t>NF0A8A6C</t>
  </si>
  <si>
    <t>M S/S EASY TEE</t>
  </si>
  <si>
    <t>8K2</t>
  </si>
  <si>
    <t>Summit Navy</t>
  </si>
  <si>
    <t>NF0A8A6CFN41</t>
  </si>
  <si>
    <t>NF0A8A6CJK31</t>
  </si>
  <si>
    <t>NF0A89GSJK31</t>
  </si>
  <si>
    <t>NF0A89GS</t>
  </si>
  <si>
    <t>M MCMURDO 2L GTX DOWN PARKA</t>
  </si>
  <si>
    <t>NF0A5GD9JK31</t>
  </si>
  <si>
    <t>NF0A5GD9</t>
  </si>
  <si>
    <t>M MCMURDO BOMBER</t>
  </si>
  <si>
    <t>NF0A7Z9R1NO1</t>
  </si>
  <si>
    <t>NF0A7Z9R</t>
  </si>
  <si>
    <t>W HYALITE DOWN PARKA - EU</t>
  </si>
  <si>
    <t>NF0A7Z9RJK31</t>
  </si>
  <si>
    <t>NF0A3Y4RJK31</t>
  </si>
  <si>
    <t>NF0A3Y4R</t>
  </si>
  <si>
    <t>W HYALITE DOWN HOODIE - EU</t>
  </si>
  <si>
    <t>NF0A3Y4RQLI1</t>
  </si>
  <si>
    <t>QLI</t>
  </si>
  <si>
    <t>White Dune</t>
  </si>
  <si>
    <t>NF0A3Y4S1IX1</t>
  </si>
  <si>
    <t>NF0A3Y4S</t>
  </si>
  <si>
    <t>W HYALITE DOWN JACKET - EU ONLY</t>
  </si>
  <si>
    <t>1IX</t>
  </si>
  <si>
    <t>Beetroot</t>
  </si>
  <si>
    <t>NF0A3Y4SJK31</t>
  </si>
  <si>
    <t>NF0A89JEJK31</t>
  </si>
  <si>
    <t>NF0A89JE</t>
  </si>
  <si>
    <t>W SAIKURU PARKA</t>
  </si>
  <si>
    <t>NF0A4M8EKX71</t>
  </si>
  <si>
    <t>NF0A4M8E</t>
  </si>
  <si>
    <t>M PINECROFT TRICLIMATE JACKET</t>
  </si>
  <si>
    <t>NF0A4M8ESF41</t>
  </si>
  <si>
    <t>SF4</t>
  </si>
  <si>
    <t>Mallard Blue-Asphalt Grey</t>
  </si>
  <si>
    <t>NF0A853I4QI1</t>
  </si>
  <si>
    <t>NF0A853I</t>
  </si>
  <si>
    <t>M SAIKURU JACKET</t>
  </si>
  <si>
    <t>4QI</t>
  </si>
  <si>
    <t>White Dune-Clay Grey</t>
  </si>
  <si>
    <t>NF0A853I5OU1</t>
  </si>
  <si>
    <t>5OU</t>
  </si>
  <si>
    <t>Mallard Blue-Midnight Petrol</t>
  </si>
  <si>
    <t>NF0A853I7O31</t>
  </si>
  <si>
    <t>7O3</t>
  </si>
  <si>
    <t>Smokey Brown-Demitasse Brown</t>
  </si>
  <si>
    <t>NF0A853IJK31</t>
  </si>
  <si>
    <t>MRRP</t>
  </si>
  <si>
    <t>WHL PR</t>
  </si>
  <si>
    <t>TOTAL QTY</t>
  </si>
  <si>
    <t>WHL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</si>
</sst>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#,##0\ &quot;€&quot;;\-#,##0\ &quot;€&quot;"/>
    <numFmt numFmtId="44" formatCode="_-* #,##0.00\ &quot;€&quot;_-;\-* #,##0.00\ &quot;€&quot;_-;_-* &quot;-&quot;??\ &quot;€&quot;_-;_-@_-"/>
    <numFmt numFmtId="164" formatCode="#,##0.00\ &quot;€&quot;"/>
    <numFmt numFmtId="165" formatCode="_-* #,##0.00\ [$€-C0A]_-;\-* #,##0.00\ [$€-C0A]_-;_-* &quot;-&quot;??\ [$€-C0A]_-;_-@_-"/>
  </numFmts>
  <fonts count="5">
    <font>
      <sz val="12"/>
      <color theme="1"/>
      <name val="Aptos Narrow"/>
      <family val="2"/>
    </font>
    <font>
      <sz val="12"/>
      <color indexed="8"/>
      <name val="Aptos Narrow"/>
      <family val="2"/>
    </font>
    <font>
      <b/>
      <sz val="12"/>
      <color indexed="8"/>
      <name val="Aptos Narrow"/>
      <family val="2"/>
    </font>
    <font>
      <sz val="11"/>
      <name val="Aptos Narrow"/>
      <family val="2"/>
    </font>
    <font>
      <b/>
      <sz val="11"/>
      <color indexed="8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1" xfId="0" applyFill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5" fontId="3" fillId="2" borderId="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165" fontId="2" fillId="3" borderId="2" xfId="1" applyNumberFormat="1" applyFont="1" applyFill="1" applyBorder="1" applyAlignment="1">
      <alignment horizontal="center" vertical="center"/>
    </xf>
    <xf numFmtId="0" fontId="2" fillId="3" borderId="2" xfId="1" applyNumberFormat="1" applyFont="1" applyFill="1" applyBorder="1" applyAlignment="1">
      <alignment horizontal="center" vertical="center" wrapText="1"/>
    </xf>
    <xf numFmtId="0" fontId="4" fillId="3" borderId="1" xfId="1" applyNumberFormat="1" applyFont="1" applyFill="1" applyBorder="1" applyAlignment="1">
      <alignment horizontal="center" vertical="center" wrapText="1"/>
    </xf>
    <xf numFmtId="0" fontId="4" fillId="4" borderId="2" xfId="1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/>
      <protection locked="0"/>
    </xf>
    <xf numFmtId="164" fontId="2" fillId="5" borderId="2" xfId="1" applyNumberFormat="1" applyFont="1" applyFill="1" applyBorder="1" applyAlignment="1">
      <alignment horizontal="center" vertical="center"/>
    </xf>
    <xf numFmtId="164" fontId="1" fillId="5" borderId="1" xfId="1" applyNumberFormat="1" applyFont="1" applyFill="1" applyBorder="1" applyAlignment="1">
      <alignment horizontal="center" vertical="center" wrapText="1"/>
    </xf>
    <xf numFmtId="164" fontId="2" fillId="6" borderId="2" xfId="1" applyNumberFormat="1" applyFont="1" applyFill="1" applyBorder="1" applyAlignment="1">
      <alignment horizontal="center" vertical="center"/>
    </xf>
    <xf numFmtId="164" fontId="1" fillId="6" borderId="1" xfId="1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3" fillId="7" borderId="1" xfId="0" applyFont="1" applyFill="1" applyBorder="1" applyAlignment="1" applyProtection="1">
      <alignment horizontal="center" vertic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37</xdr:row>
      <xdr:rowOff>161925</xdr:rowOff>
    </xdr:from>
    <xdr:to>
      <xdr:col>0</xdr:col>
      <xdr:colOff>1009650</xdr:colOff>
      <xdr:row>37</xdr:row>
      <xdr:rowOff>1333500</xdr:rowOff>
    </xdr:to>
    <xdr:pic>
      <xdr:nvPicPr>
        <xdr:cNvPr id="1025" name="Imagen 9" descr="The North Face BOREALIS KLASİK SIRT ÇANTASI NF00CF9C4OJ1 Fiyatları,  Özellikleri ve Yorumları | En Ucuzu Akakç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51977925"/>
          <a:ext cx="866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38</xdr:row>
      <xdr:rowOff>161925</xdr:rowOff>
    </xdr:from>
    <xdr:to>
      <xdr:col>0</xdr:col>
      <xdr:colOff>1066800</xdr:colOff>
      <xdr:row>38</xdr:row>
      <xdr:rowOff>1371600</xdr:rowOff>
    </xdr:to>
    <xdr:pic>
      <xdr:nvPicPr>
        <xdr:cNvPr id="1026" name="Imagen 1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53406675"/>
          <a:ext cx="962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</xdr:row>
      <xdr:rowOff>142875</xdr:rowOff>
    </xdr:from>
    <xdr:to>
      <xdr:col>0</xdr:col>
      <xdr:colOff>1019175</xdr:colOff>
      <xdr:row>39</xdr:row>
      <xdr:rowOff>1371600</xdr:rowOff>
    </xdr:to>
    <xdr:pic>
      <xdr:nvPicPr>
        <xdr:cNvPr id="1027" name="Imagen 1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54816375"/>
          <a:ext cx="9048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40</xdr:row>
      <xdr:rowOff>142875</xdr:rowOff>
    </xdr:from>
    <xdr:to>
      <xdr:col>0</xdr:col>
      <xdr:colOff>1028700</xdr:colOff>
      <xdr:row>40</xdr:row>
      <xdr:rowOff>1400175</xdr:rowOff>
    </xdr:to>
    <xdr:pic>
      <xdr:nvPicPr>
        <xdr:cNvPr id="1028" name="Imagen 1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56245125"/>
          <a:ext cx="866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42</xdr:row>
      <xdr:rowOff>133350</xdr:rowOff>
    </xdr:from>
    <xdr:to>
      <xdr:col>0</xdr:col>
      <xdr:colOff>1038225</xdr:colOff>
      <xdr:row>42</xdr:row>
      <xdr:rowOff>1381125</xdr:rowOff>
    </xdr:to>
    <xdr:pic>
      <xdr:nvPicPr>
        <xdr:cNvPr id="1029" name="Imagen 1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5" y="59093100"/>
          <a:ext cx="9144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41</xdr:row>
      <xdr:rowOff>114300</xdr:rowOff>
    </xdr:from>
    <xdr:to>
      <xdr:col>0</xdr:col>
      <xdr:colOff>990600</xdr:colOff>
      <xdr:row>41</xdr:row>
      <xdr:rowOff>1400175</xdr:rowOff>
    </xdr:to>
    <xdr:pic>
      <xdr:nvPicPr>
        <xdr:cNvPr id="1030" name="Imagen 1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57645300"/>
          <a:ext cx="8477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43</xdr:row>
      <xdr:rowOff>200025</xdr:rowOff>
    </xdr:from>
    <xdr:to>
      <xdr:col>0</xdr:col>
      <xdr:colOff>1057275</xdr:colOff>
      <xdr:row>43</xdr:row>
      <xdr:rowOff>1381125</xdr:rowOff>
    </xdr:to>
    <xdr:pic>
      <xdr:nvPicPr>
        <xdr:cNvPr id="1031" name="Imagen 1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1450" y="60588525"/>
          <a:ext cx="8858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44</xdr:row>
      <xdr:rowOff>152400</xdr:rowOff>
    </xdr:from>
    <xdr:to>
      <xdr:col>0</xdr:col>
      <xdr:colOff>1085850</xdr:colOff>
      <xdr:row>44</xdr:row>
      <xdr:rowOff>1409700</xdr:rowOff>
    </xdr:to>
    <xdr:pic>
      <xdr:nvPicPr>
        <xdr:cNvPr id="1032" name="Imagen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1925" y="61969650"/>
          <a:ext cx="9239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45</xdr:row>
      <xdr:rowOff>142875</xdr:rowOff>
    </xdr:from>
    <xdr:to>
      <xdr:col>0</xdr:col>
      <xdr:colOff>1104900</xdr:colOff>
      <xdr:row>45</xdr:row>
      <xdr:rowOff>1419225</xdr:rowOff>
    </xdr:to>
    <xdr:pic>
      <xdr:nvPicPr>
        <xdr:cNvPr id="1033" name="Imagen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63388875"/>
          <a:ext cx="10287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133350</xdr:rowOff>
    </xdr:from>
    <xdr:to>
      <xdr:col>0</xdr:col>
      <xdr:colOff>1076325</xdr:colOff>
      <xdr:row>46</xdr:row>
      <xdr:rowOff>1400175</xdr:rowOff>
    </xdr:to>
    <xdr:pic>
      <xdr:nvPicPr>
        <xdr:cNvPr id="1034" name="Imagen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64808100"/>
          <a:ext cx="1028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295275</xdr:rowOff>
    </xdr:from>
    <xdr:to>
      <xdr:col>0</xdr:col>
      <xdr:colOff>1152525</xdr:colOff>
      <xdr:row>47</xdr:row>
      <xdr:rowOff>1209675</xdr:rowOff>
    </xdr:to>
    <xdr:pic>
      <xdr:nvPicPr>
        <xdr:cNvPr id="1035" name="Imagen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63987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48</xdr:row>
      <xdr:rowOff>295275</xdr:rowOff>
    </xdr:from>
    <xdr:to>
      <xdr:col>0</xdr:col>
      <xdr:colOff>1057275</xdr:colOff>
      <xdr:row>48</xdr:row>
      <xdr:rowOff>1066800</xdr:rowOff>
    </xdr:to>
    <xdr:pic>
      <xdr:nvPicPr>
        <xdr:cNvPr id="1036" name="Imagen 2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67827525"/>
          <a:ext cx="1019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49</xdr:row>
      <xdr:rowOff>219075</xdr:rowOff>
    </xdr:from>
    <xdr:to>
      <xdr:col>0</xdr:col>
      <xdr:colOff>1028700</xdr:colOff>
      <xdr:row>49</xdr:row>
      <xdr:rowOff>962025</xdr:rowOff>
    </xdr:to>
    <xdr:pic>
      <xdr:nvPicPr>
        <xdr:cNvPr id="1037" name="Imagen 2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69180075"/>
          <a:ext cx="9620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38100</xdr:rowOff>
    </xdr:from>
    <xdr:to>
      <xdr:col>0</xdr:col>
      <xdr:colOff>1114425</xdr:colOff>
      <xdr:row>52</xdr:row>
      <xdr:rowOff>1400175</xdr:rowOff>
    </xdr:to>
    <xdr:pic>
      <xdr:nvPicPr>
        <xdr:cNvPr id="1038" name="Imagen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3285350"/>
          <a:ext cx="11144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66675</xdr:rowOff>
    </xdr:from>
    <xdr:to>
      <xdr:col>0</xdr:col>
      <xdr:colOff>1104900</xdr:colOff>
      <xdr:row>51</xdr:row>
      <xdr:rowOff>1381125</xdr:rowOff>
    </xdr:to>
    <xdr:pic>
      <xdr:nvPicPr>
        <xdr:cNvPr id="1039" name="Imagen 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1885175"/>
          <a:ext cx="11049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50</xdr:row>
      <xdr:rowOff>495300</xdr:rowOff>
    </xdr:from>
    <xdr:to>
      <xdr:col>0</xdr:col>
      <xdr:colOff>1066800</xdr:colOff>
      <xdr:row>50</xdr:row>
      <xdr:rowOff>990600</xdr:rowOff>
    </xdr:to>
    <xdr:pic>
      <xdr:nvPicPr>
        <xdr:cNvPr id="1040" name="Imagen 3" descr="The North Face Terra Lumbar 6L Outdoor Bel Çantası NF0A81ENMN81 Siyah STD :  Amazon.com.tr: Mod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70885050"/>
          <a:ext cx="1028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25</xdr:row>
      <xdr:rowOff>190500</xdr:rowOff>
    </xdr:from>
    <xdr:to>
      <xdr:col>0</xdr:col>
      <xdr:colOff>1028700</xdr:colOff>
      <xdr:row>25</xdr:row>
      <xdr:rowOff>1333500</xdr:rowOff>
    </xdr:to>
    <xdr:pic>
      <xdr:nvPicPr>
        <xdr:cNvPr id="1041" name="Imagen 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34861500"/>
          <a:ext cx="952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26</xdr:row>
      <xdr:rowOff>9525</xdr:rowOff>
    </xdr:from>
    <xdr:to>
      <xdr:col>0</xdr:col>
      <xdr:colOff>942975</xdr:colOff>
      <xdr:row>26</xdr:row>
      <xdr:rowOff>1409700</xdr:rowOff>
    </xdr:to>
    <xdr:pic>
      <xdr:nvPicPr>
        <xdr:cNvPr id="1042" name="Imagen 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0" y="36109275"/>
          <a:ext cx="7524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27</xdr:row>
      <xdr:rowOff>276225</xdr:rowOff>
    </xdr:from>
    <xdr:to>
      <xdr:col>0</xdr:col>
      <xdr:colOff>1143000</xdr:colOff>
      <xdr:row>27</xdr:row>
      <xdr:rowOff>1266825</xdr:rowOff>
    </xdr:to>
    <xdr:pic>
      <xdr:nvPicPr>
        <xdr:cNvPr id="1043" name="Imagen 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37804725"/>
          <a:ext cx="11049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28</xdr:row>
      <xdr:rowOff>200025</xdr:rowOff>
    </xdr:from>
    <xdr:to>
      <xdr:col>0</xdr:col>
      <xdr:colOff>1143000</xdr:colOff>
      <xdr:row>28</xdr:row>
      <xdr:rowOff>1323975</xdr:rowOff>
    </xdr:to>
    <xdr:pic>
      <xdr:nvPicPr>
        <xdr:cNvPr id="1044" name="Imagen 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39157275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30</xdr:row>
      <xdr:rowOff>152400</xdr:rowOff>
    </xdr:from>
    <xdr:to>
      <xdr:col>0</xdr:col>
      <xdr:colOff>1019175</xdr:colOff>
      <xdr:row>30</xdr:row>
      <xdr:rowOff>1266825</xdr:rowOff>
    </xdr:to>
    <xdr:pic>
      <xdr:nvPicPr>
        <xdr:cNvPr id="1045" name="Imagen 1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" y="41967150"/>
          <a:ext cx="9334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29</xdr:row>
      <xdr:rowOff>190500</xdr:rowOff>
    </xdr:from>
    <xdr:to>
      <xdr:col>0</xdr:col>
      <xdr:colOff>1028700</xdr:colOff>
      <xdr:row>29</xdr:row>
      <xdr:rowOff>1295400</xdr:rowOff>
    </xdr:to>
    <xdr:pic>
      <xdr:nvPicPr>
        <xdr:cNvPr id="1046" name="Imagen 1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40576500"/>
          <a:ext cx="923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</xdr:row>
      <xdr:rowOff>190500</xdr:rowOff>
    </xdr:from>
    <xdr:to>
      <xdr:col>0</xdr:col>
      <xdr:colOff>1038225</xdr:colOff>
      <xdr:row>31</xdr:row>
      <xdr:rowOff>1304925</xdr:rowOff>
    </xdr:to>
    <xdr:pic>
      <xdr:nvPicPr>
        <xdr:cNvPr id="1047" name="Imagen 2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43434000"/>
          <a:ext cx="9525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32</xdr:row>
      <xdr:rowOff>142875</xdr:rowOff>
    </xdr:from>
    <xdr:to>
      <xdr:col>0</xdr:col>
      <xdr:colOff>1009650</xdr:colOff>
      <xdr:row>32</xdr:row>
      <xdr:rowOff>1323975</xdr:rowOff>
    </xdr:to>
    <xdr:pic>
      <xdr:nvPicPr>
        <xdr:cNvPr id="1048" name="Imagen 2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44815125"/>
          <a:ext cx="942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33</xdr:row>
      <xdr:rowOff>171450</xdr:rowOff>
    </xdr:from>
    <xdr:to>
      <xdr:col>0</xdr:col>
      <xdr:colOff>1076325</xdr:colOff>
      <xdr:row>33</xdr:row>
      <xdr:rowOff>1295400</xdr:rowOff>
    </xdr:to>
    <xdr:pic>
      <xdr:nvPicPr>
        <xdr:cNvPr id="1049" name="Imagen 2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" y="46272450"/>
          <a:ext cx="1038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76200</xdr:rowOff>
    </xdr:from>
    <xdr:to>
      <xdr:col>0</xdr:col>
      <xdr:colOff>1095375</xdr:colOff>
      <xdr:row>34</xdr:row>
      <xdr:rowOff>1343025</xdr:rowOff>
    </xdr:to>
    <xdr:pic>
      <xdr:nvPicPr>
        <xdr:cNvPr id="1050" name="Imagen 2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47605950"/>
          <a:ext cx="10953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</xdr:row>
      <xdr:rowOff>76200</xdr:rowOff>
    </xdr:from>
    <xdr:to>
      <xdr:col>0</xdr:col>
      <xdr:colOff>1143000</xdr:colOff>
      <xdr:row>35</xdr:row>
      <xdr:rowOff>1419225</xdr:rowOff>
    </xdr:to>
    <xdr:pic>
      <xdr:nvPicPr>
        <xdr:cNvPr id="1051" name="Imagen 2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49034700"/>
          <a:ext cx="10953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36</xdr:row>
      <xdr:rowOff>57150</xdr:rowOff>
    </xdr:from>
    <xdr:to>
      <xdr:col>0</xdr:col>
      <xdr:colOff>1143000</xdr:colOff>
      <xdr:row>36</xdr:row>
      <xdr:rowOff>1400175</xdr:rowOff>
    </xdr:to>
    <xdr:pic>
      <xdr:nvPicPr>
        <xdr:cNvPr id="1052" name="Imagen 3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100" y="50444400"/>
          <a:ext cx="11049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76200</xdr:rowOff>
    </xdr:from>
    <xdr:to>
      <xdr:col>0</xdr:col>
      <xdr:colOff>1038225</xdr:colOff>
      <xdr:row>24</xdr:row>
      <xdr:rowOff>1419225</xdr:rowOff>
    </xdr:to>
    <xdr:pic>
      <xdr:nvPicPr>
        <xdr:cNvPr id="1053" name="Imagen 3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33318450"/>
          <a:ext cx="10001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16</xdr:row>
      <xdr:rowOff>219075</xdr:rowOff>
    </xdr:from>
    <xdr:to>
      <xdr:col>0</xdr:col>
      <xdr:colOff>1095375</xdr:colOff>
      <xdr:row>16</xdr:row>
      <xdr:rowOff>1295400</xdr:rowOff>
    </xdr:to>
    <xdr:pic>
      <xdr:nvPicPr>
        <xdr:cNvPr id="1054" name="Imagen 34" descr="The North Face - NF0A89FAJK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220313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47625</xdr:rowOff>
    </xdr:from>
    <xdr:to>
      <xdr:col>0</xdr:col>
      <xdr:colOff>1085850</xdr:colOff>
      <xdr:row>17</xdr:row>
      <xdr:rowOff>1343025</xdr:rowOff>
    </xdr:to>
    <xdr:pic>
      <xdr:nvPicPr>
        <xdr:cNvPr id="1055" name="Imagen 3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3288625"/>
          <a:ext cx="1085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</xdr:row>
      <xdr:rowOff>123825</xdr:rowOff>
    </xdr:from>
    <xdr:to>
      <xdr:col>0</xdr:col>
      <xdr:colOff>1057275</xdr:colOff>
      <xdr:row>18</xdr:row>
      <xdr:rowOff>1323975</xdr:rowOff>
    </xdr:to>
    <xdr:pic>
      <xdr:nvPicPr>
        <xdr:cNvPr id="1056" name="Imagen 36" descr="Sudadera Hombre The North Face Drew Peak NF0A89EKJK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24793575"/>
          <a:ext cx="10477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85725</xdr:rowOff>
    </xdr:from>
    <xdr:to>
      <xdr:col>0</xdr:col>
      <xdr:colOff>1076325</xdr:colOff>
      <xdr:row>19</xdr:row>
      <xdr:rowOff>1419225</xdr:rowOff>
    </xdr:to>
    <xdr:pic>
      <xdr:nvPicPr>
        <xdr:cNvPr id="1057" name="Imagen 3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6184225"/>
          <a:ext cx="10763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</xdr:row>
      <xdr:rowOff>66675</xdr:rowOff>
    </xdr:from>
    <xdr:to>
      <xdr:col>0</xdr:col>
      <xdr:colOff>1114425</xdr:colOff>
      <xdr:row>20</xdr:row>
      <xdr:rowOff>1371600</xdr:rowOff>
    </xdr:to>
    <xdr:pic>
      <xdr:nvPicPr>
        <xdr:cNvPr id="1058" name="Imagen 39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775" y="27593925"/>
          <a:ext cx="1009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</xdr:row>
      <xdr:rowOff>76200</xdr:rowOff>
    </xdr:from>
    <xdr:to>
      <xdr:col>0</xdr:col>
      <xdr:colOff>1114425</xdr:colOff>
      <xdr:row>21</xdr:row>
      <xdr:rowOff>1362075</xdr:rowOff>
    </xdr:to>
    <xdr:pic>
      <xdr:nvPicPr>
        <xdr:cNvPr id="1059" name="Imagen 4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29032200"/>
          <a:ext cx="11049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22</xdr:row>
      <xdr:rowOff>38100</xdr:rowOff>
    </xdr:from>
    <xdr:to>
      <xdr:col>1</xdr:col>
      <xdr:colOff>0</xdr:colOff>
      <xdr:row>23</xdr:row>
      <xdr:rowOff>0</xdr:rowOff>
    </xdr:to>
    <xdr:pic>
      <xdr:nvPicPr>
        <xdr:cNvPr id="1060" name="Imagen 4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30422850"/>
          <a:ext cx="13049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23</xdr:row>
      <xdr:rowOff>47625</xdr:rowOff>
    </xdr:from>
    <xdr:to>
      <xdr:col>0</xdr:col>
      <xdr:colOff>1104900</xdr:colOff>
      <xdr:row>23</xdr:row>
      <xdr:rowOff>1400175</xdr:rowOff>
    </xdr:to>
    <xdr:pic>
      <xdr:nvPicPr>
        <xdr:cNvPr id="1061" name="Imagen 4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31861125"/>
          <a:ext cx="10953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</xdr:row>
      <xdr:rowOff>47625</xdr:rowOff>
    </xdr:from>
    <xdr:to>
      <xdr:col>0</xdr:col>
      <xdr:colOff>1019175</xdr:colOff>
      <xdr:row>14</xdr:row>
      <xdr:rowOff>1419225</xdr:rowOff>
    </xdr:to>
    <xdr:pic>
      <xdr:nvPicPr>
        <xdr:cNvPr id="1062" name="Imagen 44" descr="Parka The North Face Mcmurdo 2L Gore-Tex Plumón Negro | Alltricks.es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6675" y="19002375"/>
          <a:ext cx="9525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</xdr:row>
      <xdr:rowOff>47625</xdr:rowOff>
    </xdr:from>
    <xdr:to>
      <xdr:col>0</xdr:col>
      <xdr:colOff>1000125</xdr:colOff>
      <xdr:row>15</xdr:row>
      <xdr:rowOff>1333500</xdr:rowOff>
    </xdr:to>
    <xdr:pic>
      <xdr:nvPicPr>
        <xdr:cNvPr id="1063" name="Imagen 4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20431125"/>
          <a:ext cx="9525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0</xdr:rowOff>
    </xdr:from>
    <xdr:to>
      <xdr:col>0</xdr:col>
      <xdr:colOff>1104900</xdr:colOff>
      <xdr:row>1</xdr:row>
      <xdr:rowOff>1428750</xdr:rowOff>
    </xdr:to>
    <xdr:pic>
      <xdr:nvPicPr>
        <xdr:cNvPr id="1064" name="Imagen 46" descr="Piumino The North Face W HYALITE DOWN PARKA - EU MIDNIGHT PETROL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381000"/>
          <a:ext cx="10763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47625</xdr:rowOff>
    </xdr:from>
    <xdr:to>
      <xdr:col>0</xdr:col>
      <xdr:colOff>1066800</xdr:colOff>
      <xdr:row>2</xdr:row>
      <xdr:rowOff>1400175</xdr:rowOff>
    </xdr:to>
    <xdr:pic>
      <xdr:nvPicPr>
        <xdr:cNvPr id="1065" name="Imagen 4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3825" y="1857375"/>
          <a:ext cx="9429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95250</xdr:rowOff>
    </xdr:from>
    <xdr:to>
      <xdr:col>0</xdr:col>
      <xdr:colOff>1133475</xdr:colOff>
      <xdr:row>4</xdr:row>
      <xdr:rowOff>1409700</xdr:rowOff>
    </xdr:to>
    <xdr:pic>
      <xdr:nvPicPr>
        <xdr:cNvPr id="1066" name="Imagen 5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4762500"/>
          <a:ext cx="11334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104775</xdr:rowOff>
    </xdr:from>
    <xdr:to>
      <xdr:col>0</xdr:col>
      <xdr:colOff>1076325</xdr:colOff>
      <xdr:row>3</xdr:row>
      <xdr:rowOff>1333500</xdr:rowOff>
    </xdr:to>
    <xdr:pic>
      <xdr:nvPicPr>
        <xdr:cNvPr id="1067" name="Imagen 5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343275"/>
          <a:ext cx="10763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76200</xdr:rowOff>
    </xdr:from>
    <xdr:to>
      <xdr:col>0</xdr:col>
      <xdr:colOff>1114425</xdr:colOff>
      <xdr:row>5</xdr:row>
      <xdr:rowOff>1323975</xdr:rowOff>
    </xdr:to>
    <xdr:pic>
      <xdr:nvPicPr>
        <xdr:cNvPr id="1068" name="Imagen 5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172200"/>
          <a:ext cx="1114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</xdr:row>
      <xdr:rowOff>104775</xdr:rowOff>
    </xdr:from>
    <xdr:to>
      <xdr:col>0</xdr:col>
      <xdr:colOff>1095375</xdr:colOff>
      <xdr:row>6</xdr:row>
      <xdr:rowOff>1343025</xdr:rowOff>
    </xdr:to>
    <xdr:pic>
      <xdr:nvPicPr>
        <xdr:cNvPr id="1069" name="Imagen 5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575" y="7629525"/>
          <a:ext cx="10668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</xdr:row>
      <xdr:rowOff>38100</xdr:rowOff>
    </xdr:from>
    <xdr:to>
      <xdr:col>0</xdr:col>
      <xdr:colOff>990600</xdr:colOff>
      <xdr:row>8</xdr:row>
      <xdr:rowOff>0</xdr:rowOff>
    </xdr:to>
    <xdr:pic>
      <xdr:nvPicPr>
        <xdr:cNvPr id="1070" name="Imagen 5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00" y="8991600"/>
          <a:ext cx="9144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</xdr:row>
      <xdr:rowOff>85725</xdr:rowOff>
    </xdr:from>
    <xdr:to>
      <xdr:col>0</xdr:col>
      <xdr:colOff>1028700</xdr:colOff>
      <xdr:row>8</xdr:row>
      <xdr:rowOff>1419225</xdr:rowOff>
    </xdr:to>
    <xdr:pic>
      <xdr:nvPicPr>
        <xdr:cNvPr id="1071" name="Imagen 5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200" y="10467975"/>
          <a:ext cx="952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38100</xdr:rowOff>
    </xdr:from>
    <xdr:to>
      <xdr:col>0</xdr:col>
      <xdr:colOff>1095375</xdr:colOff>
      <xdr:row>9</xdr:row>
      <xdr:rowOff>1381125</xdr:rowOff>
    </xdr:to>
    <xdr:pic>
      <xdr:nvPicPr>
        <xdr:cNvPr id="1072" name="Imagen 5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8100" y="11849100"/>
          <a:ext cx="10572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47625</xdr:rowOff>
    </xdr:from>
    <xdr:to>
      <xdr:col>0</xdr:col>
      <xdr:colOff>1123950</xdr:colOff>
      <xdr:row>10</xdr:row>
      <xdr:rowOff>1409700</xdr:rowOff>
    </xdr:to>
    <xdr:pic>
      <xdr:nvPicPr>
        <xdr:cNvPr id="1073" name="Imagen 5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3287375"/>
          <a:ext cx="11239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47625</xdr:rowOff>
    </xdr:from>
    <xdr:to>
      <xdr:col>0</xdr:col>
      <xdr:colOff>1133475</xdr:colOff>
      <xdr:row>11</xdr:row>
      <xdr:rowOff>1381125</xdr:rowOff>
    </xdr:to>
    <xdr:pic>
      <xdr:nvPicPr>
        <xdr:cNvPr id="1074" name="Imagen 5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4716125"/>
          <a:ext cx="1133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76200</xdr:rowOff>
    </xdr:from>
    <xdr:to>
      <xdr:col>1</xdr:col>
      <xdr:colOff>0</xdr:colOff>
      <xdr:row>12</xdr:row>
      <xdr:rowOff>1400175</xdr:rowOff>
    </xdr:to>
    <xdr:pic>
      <xdr:nvPicPr>
        <xdr:cNvPr id="1075" name="Imagen 6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6173450"/>
          <a:ext cx="13144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66675</xdr:rowOff>
    </xdr:from>
    <xdr:to>
      <xdr:col>0</xdr:col>
      <xdr:colOff>1076325</xdr:colOff>
      <xdr:row>13</xdr:row>
      <xdr:rowOff>1371600</xdr:rowOff>
    </xdr:to>
    <xdr:pic>
      <xdr:nvPicPr>
        <xdr:cNvPr id="1076" name="Imagen 6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7592675"/>
          <a:ext cx="10763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abSelected="1" zoomScale="90" zoomScaleNormal="90" workbookViewId="0">
      <pane ySplit="1" topLeftCell="A2" activePane="bottomLeft" state="frozen"/>
      <selection pane="bottomLeft" activeCell="D7" sqref="D7"/>
    </sheetView>
  </sheetViews>
  <sheetFormatPr defaultColWidth="11.21875" defaultRowHeight="15"/>
  <cols>
    <col min="1" max="1" width="15.33203125" customWidth="1"/>
    <col min="2" max="2" width="15" style="4" customWidth="1"/>
    <col min="3" max="3" width="11.21875" style="4"/>
    <col min="4" max="4" width="26.44140625" style="4" customWidth="1"/>
    <col min="5" max="5" width="10.77734375" style="4" customWidth="1"/>
    <col min="6" max="6" width="33.77734375" style="4" customWidth="1"/>
    <col min="7" max="8" width="11.21875" style="4"/>
    <col min="9" max="9" width="5.44140625" style="4" customWidth="1"/>
    <col min="10" max="15" width="6.77734375" style="4" customWidth="1"/>
    <col min="16" max="16" width="8.6640625" style="4" bestFit="1" customWidth="1"/>
    <col min="17" max="17" width="11.21875" style="4"/>
  </cols>
  <sheetData>
    <row r="1" spans="1:17" ht="30" customHeight="1">
      <c r="A1" s="9" t="s">
        <v>5</v>
      </c>
      <c r="B1" s="20" t="s">
        <v>0</v>
      </c>
      <c r="C1" s="20" t="s">
        <v>1</v>
      </c>
      <c r="D1" s="10" t="s">
        <v>2</v>
      </c>
      <c r="E1" s="20" t="s">
        <v>3</v>
      </c>
      <c r="F1" s="10" t="s">
        <v>4</v>
      </c>
      <c r="G1" s="11" t="s">
        <v>181</v>
      </c>
      <c r="H1" s="18" t="s">
        <v>182</v>
      </c>
      <c r="I1" s="12" t="s">
        <v>64</v>
      </c>
      <c r="J1" s="13" t="s">
        <v>65</v>
      </c>
      <c r="K1" s="13" t="s">
        <v>66</v>
      </c>
      <c r="L1" s="13" t="s">
        <v>67</v>
      </c>
      <c r="M1" s="13" t="s">
        <v>68</v>
      </c>
      <c r="N1" s="13" t="s">
        <v>69</v>
      </c>
      <c r="O1" s="13" t="s">
        <v>70</v>
      </c>
      <c r="P1" s="14" t="s">
        <v>183</v>
      </c>
      <c r="Q1" s="16" t="s">
        <v>184</v>
      </c>
    </row>
    <row r="2" spans="1:17" ht="112.9" customHeight="1">
      <c r="A2" s="1"/>
      <c r="B2" s="21" t="s">
        <v>144</v>
      </c>
      <c r="C2" s="21" t="s">
        <v>145</v>
      </c>
      <c r="D2" s="3" t="s">
        <v>146</v>
      </c>
      <c r="E2" s="21" t="s">
        <v>128</v>
      </c>
      <c r="F2" s="3" t="s">
        <v>129</v>
      </c>
      <c r="G2" s="5">
        <v>290</v>
      </c>
      <c r="H2" s="19">
        <v>134.9</v>
      </c>
      <c r="I2" s="2"/>
      <c r="J2" s="2">
        <v>2</v>
      </c>
      <c r="K2" s="2">
        <v>4</v>
      </c>
      <c r="L2" s="2">
        <v>4</v>
      </c>
      <c r="M2" s="2">
        <v>2</v>
      </c>
      <c r="N2" s="2">
        <v>1</v>
      </c>
      <c r="O2" s="2"/>
      <c r="P2" s="15">
        <f t="shared" ref="P2:P14" si="0">SUM(I2:O2)</f>
        <v>13</v>
      </c>
      <c r="Q2" s="17">
        <f>+P2*H2</f>
        <v>1753.7</v>
      </c>
    </row>
    <row r="3" spans="1:17" ht="112.9" customHeight="1">
      <c r="A3" s="6"/>
      <c r="B3" s="21" t="s">
        <v>147</v>
      </c>
      <c r="C3" s="21" t="s">
        <v>145</v>
      </c>
      <c r="D3" s="3" t="s">
        <v>146</v>
      </c>
      <c r="E3" s="21" t="s">
        <v>57</v>
      </c>
      <c r="F3" s="3" t="s">
        <v>58</v>
      </c>
      <c r="G3" s="5">
        <v>290</v>
      </c>
      <c r="H3" s="19">
        <v>134.9</v>
      </c>
      <c r="I3" s="2"/>
      <c r="J3" s="2">
        <v>3</v>
      </c>
      <c r="K3" s="2">
        <v>6</v>
      </c>
      <c r="L3" s="2">
        <v>6</v>
      </c>
      <c r="M3" s="2">
        <v>3</v>
      </c>
      <c r="N3" s="2">
        <v>1</v>
      </c>
      <c r="O3" s="2"/>
      <c r="P3" s="15">
        <f t="shared" si="0"/>
        <v>19</v>
      </c>
      <c r="Q3" s="17">
        <f t="shared" ref="Q3:Q53" si="1">+P3*H3</f>
        <v>2563.1</v>
      </c>
    </row>
    <row r="4" spans="1:17" ht="112.9" customHeight="1">
      <c r="B4" s="21" t="s">
        <v>148</v>
      </c>
      <c r="C4" s="21" t="s">
        <v>149</v>
      </c>
      <c r="D4" s="3" t="s">
        <v>150</v>
      </c>
      <c r="E4" s="21" t="s">
        <v>57</v>
      </c>
      <c r="F4" s="3" t="s">
        <v>58</v>
      </c>
      <c r="G4" s="5">
        <v>260</v>
      </c>
      <c r="H4" s="19">
        <v>120.95</v>
      </c>
      <c r="I4" s="2"/>
      <c r="J4" s="2">
        <v>3</v>
      </c>
      <c r="K4" s="2">
        <v>6</v>
      </c>
      <c r="L4" s="2">
        <v>6</v>
      </c>
      <c r="M4" s="2">
        <v>3</v>
      </c>
      <c r="N4" s="2">
        <v>1</v>
      </c>
      <c r="O4" s="2"/>
      <c r="P4" s="15">
        <f t="shared" si="0"/>
        <v>19</v>
      </c>
      <c r="Q4" s="17">
        <f t="shared" si="1"/>
        <v>2298.0500000000002</v>
      </c>
    </row>
    <row r="5" spans="1:17" ht="112.9" customHeight="1">
      <c r="A5" s="1"/>
      <c r="B5" s="21" t="s">
        <v>151</v>
      </c>
      <c r="C5" s="21" t="s">
        <v>149</v>
      </c>
      <c r="D5" s="3" t="s">
        <v>150</v>
      </c>
      <c r="E5" s="21" t="s">
        <v>152</v>
      </c>
      <c r="F5" s="3" t="s">
        <v>153</v>
      </c>
      <c r="G5" s="5">
        <v>260</v>
      </c>
      <c r="H5" s="19">
        <v>120.95</v>
      </c>
      <c r="I5" s="2"/>
      <c r="J5" s="2">
        <v>2</v>
      </c>
      <c r="K5" s="2">
        <v>3</v>
      </c>
      <c r="L5" s="2">
        <v>4</v>
      </c>
      <c r="M5" s="2">
        <v>2</v>
      </c>
      <c r="N5" s="2">
        <v>1</v>
      </c>
      <c r="O5" s="2"/>
      <c r="P5" s="15">
        <f t="shared" si="0"/>
        <v>12</v>
      </c>
      <c r="Q5" s="17">
        <f t="shared" si="1"/>
        <v>1451.4</v>
      </c>
    </row>
    <row r="6" spans="1:17" ht="112.9" customHeight="1">
      <c r="A6" s="1"/>
      <c r="B6" s="21" t="s">
        <v>154</v>
      </c>
      <c r="C6" s="21" t="s">
        <v>155</v>
      </c>
      <c r="D6" s="3" t="s">
        <v>156</v>
      </c>
      <c r="E6" s="21" t="s">
        <v>157</v>
      </c>
      <c r="F6" s="3" t="s">
        <v>158</v>
      </c>
      <c r="G6" s="5">
        <v>240</v>
      </c>
      <c r="H6" s="19">
        <v>111.65</v>
      </c>
      <c r="I6" s="2"/>
      <c r="J6" s="2">
        <v>2</v>
      </c>
      <c r="K6" s="2">
        <v>4</v>
      </c>
      <c r="L6" s="2">
        <v>4</v>
      </c>
      <c r="M6" s="2">
        <v>2</v>
      </c>
      <c r="N6" s="2">
        <v>1</v>
      </c>
      <c r="O6" s="2"/>
      <c r="P6" s="15">
        <f t="shared" si="0"/>
        <v>13</v>
      </c>
      <c r="Q6" s="17">
        <f t="shared" si="1"/>
        <v>1451.45</v>
      </c>
    </row>
    <row r="7" spans="1:17" ht="112.9" customHeight="1">
      <c r="A7" s="1"/>
      <c r="B7" s="21" t="s">
        <v>159</v>
      </c>
      <c r="C7" s="21" t="s">
        <v>155</v>
      </c>
      <c r="D7" s="3" t="s">
        <v>156</v>
      </c>
      <c r="E7" s="21" t="s">
        <v>57</v>
      </c>
      <c r="F7" s="3" t="s">
        <v>58</v>
      </c>
      <c r="G7" s="5">
        <v>240</v>
      </c>
      <c r="H7" s="19">
        <v>111.65</v>
      </c>
      <c r="I7" s="2"/>
      <c r="J7" s="2">
        <v>4</v>
      </c>
      <c r="K7" s="2">
        <v>8</v>
      </c>
      <c r="L7" s="2">
        <v>8</v>
      </c>
      <c r="M7" s="2">
        <v>4</v>
      </c>
      <c r="N7" s="2">
        <v>2</v>
      </c>
      <c r="O7" s="2"/>
      <c r="P7" s="15">
        <f t="shared" si="0"/>
        <v>26</v>
      </c>
      <c r="Q7" s="17">
        <f t="shared" si="1"/>
        <v>2902.9</v>
      </c>
    </row>
    <row r="8" spans="1:17" ht="112.9" customHeight="1">
      <c r="A8" s="1"/>
      <c r="B8" s="21" t="s">
        <v>160</v>
      </c>
      <c r="C8" s="21" t="s">
        <v>161</v>
      </c>
      <c r="D8" s="3" t="s">
        <v>162</v>
      </c>
      <c r="E8" s="21" t="s">
        <v>57</v>
      </c>
      <c r="F8" s="3" t="s">
        <v>58</v>
      </c>
      <c r="G8" s="5">
        <v>270</v>
      </c>
      <c r="H8" s="19">
        <v>125.6</v>
      </c>
      <c r="I8" s="2"/>
      <c r="J8" s="2">
        <v>4</v>
      </c>
      <c r="K8" s="2">
        <v>8</v>
      </c>
      <c r="L8" s="2">
        <v>8</v>
      </c>
      <c r="M8" s="2">
        <v>5</v>
      </c>
      <c r="N8" s="2">
        <v>2</v>
      </c>
      <c r="O8" s="2"/>
      <c r="P8" s="15">
        <f t="shared" si="0"/>
        <v>27</v>
      </c>
      <c r="Q8" s="17">
        <f t="shared" si="1"/>
        <v>3391.2</v>
      </c>
    </row>
    <row r="9" spans="1:17" ht="112.9" customHeight="1">
      <c r="A9" s="1"/>
      <c r="B9" s="21" t="s">
        <v>163</v>
      </c>
      <c r="C9" s="21" t="s">
        <v>164</v>
      </c>
      <c r="D9" s="3" t="s">
        <v>165</v>
      </c>
      <c r="E9" s="21" t="s">
        <v>35</v>
      </c>
      <c r="F9" s="3" t="s">
        <v>36</v>
      </c>
      <c r="G9" s="5">
        <v>260</v>
      </c>
      <c r="H9" s="19">
        <v>120.95</v>
      </c>
      <c r="I9" s="2"/>
      <c r="J9" s="2"/>
      <c r="K9" s="2">
        <v>4</v>
      </c>
      <c r="L9" s="2">
        <v>8</v>
      </c>
      <c r="M9" s="2">
        <v>8</v>
      </c>
      <c r="N9" s="2">
        <v>4</v>
      </c>
      <c r="O9" s="2">
        <v>2</v>
      </c>
      <c r="P9" s="15">
        <f t="shared" si="0"/>
        <v>26</v>
      </c>
      <c r="Q9" s="17">
        <f t="shared" si="1"/>
        <v>3144.7000000000003</v>
      </c>
    </row>
    <row r="10" spans="1:17" ht="112.9" customHeight="1">
      <c r="A10" s="1"/>
      <c r="B10" s="21" t="s">
        <v>166</v>
      </c>
      <c r="C10" s="21" t="s">
        <v>164</v>
      </c>
      <c r="D10" s="3" t="s">
        <v>165</v>
      </c>
      <c r="E10" s="21" t="s">
        <v>167</v>
      </c>
      <c r="F10" s="3" t="s">
        <v>168</v>
      </c>
      <c r="G10" s="5">
        <v>260</v>
      </c>
      <c r="H10" s="19">
        <v>120.95</v>
      </c>
      <c r="I10" s="2"/>
      <c r="J10" s="2"/>
      <c r="K10" s="2">
        <v>2</v>
      </c>
      <c r="L10" s="2">
        <v>4</v>
      </c>
      <c r="M10" s="2">
        <v>4</v>
      </c>
      <c r="N10" s="2">
        <v>2</v>
      </c>
      <c r="O10" s="2">
        <v>1</v>
      </c>
      <c r="P10" s="15">
        <f t="shared" si="0"/>
        <v>13</v>
      </c>
      <c r="Q10" s="17">
        <f t="shared" si="1"/>
        <v>1572.3500000000001</v>
      </c>
    </row>
    <row r="11" spans="1:17" ht="112.9" customHeight="1">
      <c r="A11" s="1"/>
      <c r="B11" s="21" t="s">
        <v>169</v>
      </c>
      <c r="C11" s="21" t="s">
        <v>170</v>
      </c>
      <c r="D11" s="3" t="s">
        <v>171</v>
      </c>
      <c r="E11" s="21" t="s">
        <v>172</v>
      </c>
      <c r="F11" s="3" t="s">
        <v>173</v>
      </c>
      <c r="G11" s="5">
        <v>240</v>
      </c>
      <c r="H11" s="19">
        <v>111.65</v>
      </c>
      <c r="I11" s="2"/>
      <c r="J11" s="2"/>
      <c r="K11" s="2">
        <v>2</v>
      </c>
      <c r="L11" s="2">
        <v>4</v>
      </c>
      <c r="M11" s="2">
        <v>4</v>
      </c>
      <c r="N11" s="2">
        <v>2</v>
      </c>
      <c r="O11" s="2"/>
      <c r="P11" s="15">
        <f t="shared" si="0"/>
        <v>12</v>
      </c>
      <c r="Q11" s="17">
        <f t="shared" si="1"/>
        <v>1339.8000000000002</v>
      </c>
    </row>
    <row r="12" spans="1:17" ht="112.9" customHeight="1">
      <c r="A12" s="1"/>
      <c r="B12" s="21" t="s">
        <v>174</v>
      </c>
      <c r="C12" s="21" t="s">
        <v>170</v>
      </c>
      <c r="D12" s="3" t="s">
        <v>171</v>
      </c>
      <c r="E12" s="21" t="s">
        <v>175</v>
      </c>
      <c r="F12" s="3" t="s">
        <v>176</v>
      </c>
      <c r="G12" s="5">
        <v>240</v>
      </c>
      <c r="H12" s="19">
        <v>111.65</v>
      </c>
      <c r="I12" s="2"/>
      <c r="J12" s="2"/>
      <c r="K12" s="2">
        <v>3</v>
      </c>
      <c r="L12" s="2">
        <v>6</v>
      </c>
      <c r="M12" s="2">
        <v>6</v>
      </c>
      <c r="N12" s="2">
        <v>3</v>
      </c>
      <c r="O12" s="2">
        <v>1</v>
      </c>
      <c r="P12" s="15">
        <f t="shared" si="0"/>
        <v>19</v>
      </c>
      <c r="Q12" s="17">
        <f t="shared" si="1"/>
        <v>2121.35</v>
      </c>
    </row>
    <row r="13" spans="1:17" ht="112.9" customHeight="1">
      <c r="A13" s="1"/>
      <c r="B13" s="21" t="s">
        <v>177</v>
      </c>
      <c r="C13" s="21" t="s">
        <v>170</v>
      </c>
      <c r="D13" s="3" t="s">
        <v>171</v>
      </c>
      <c r="E13" s="21" t="s">
        <v>178</v>
      </c>
      <c r="F13" s="3" t="s">
        <v>179</v>
      </c>
      <c r="G13" s="5">
        <v>240</v>
      </c>
      <c r="H13" s="19">
        <v>111.65</v>
      </c>
      <c r="I13" s="2"/>
      <c r="J13" s="2"/>
      <c r="K13" s="2">
        <v>2</v>
      </c>
      <c r="L13" s="2">
        <v>4</v>
      </c>
      <c r="M13" s="2">
        <v>4</v>
      </c>
      <c r="N13" s="2">
        <v>2</v>
      </c>
      <c r="O13" s="2"/>
      <c r="P13" s="15">
        <f t="shared" si="0"/>
        <v>12</v>
      </c>
      <c r="Q13" s="17">
        <f t="shared" si="1"/>
        <v>1339.8000000000002</v>
      </c>
    </row>
    <row r="14" spans="1:17" ht="112.9" customHeight="1">
      <c r="A14" s="1"/>
      <c r="B14" s="21" t="s">
        <v>180</v>
      </c>
      <c r="C14" s="21" t="s">
        <v>170</v>
      </c>
      <c r="D14" s="3" t="s">
        <v>171</v>
      </c>
      <c r="E14" s="21" t="s">
        <v>57</v>
      </c>
      <c r="F14" s="3" t="s">
        <v>58</v>
      </c>
      <c r="G14" s="5">
        <v>240</v>
      </c>
      <c r="H14" s="19">
        <v>111.65</v>
      </c>
      <c r="I14" s="2"/>
      <c r="J14" s="2"/>
      <c r="K14" s="2">
        <v>6</v>
      </c>
      <c r="L14" s="2">
        <v>12</v>
      </c>
      <c r="M14" s="2">
        <v>12</v>
      </c>
      <c r="N14" s="2">
        <v>6</v>
      </c>
      <c r="O14" s="2">
        <v>2</v>
      </c>
      <c r="P14" s="15">
        <f t="shared" si="0"/>
        <v>38</v>
      </c>
      <c r="Q14" s="17">
        <f t="shared" si="1"/>
        <v>4242.7</v>
      </c>
    </row>
    <row r="15" spans="1:17" ht="112.9" customHeight="1">
      <c r="A15" s="1"/>
      <c r="B15" s="21" t="s">
        <v>138</v>
      </c>
      <c r="C15" s="21" t="s">
        <v>139</v>
      </c>
      <c r="D15" s="3" t="s">
        <v>140</v>
      </c>
      <c r="E15" s="21" t="s">
        <v>57</v>
      </c>
      <c r="F15" s="3" t="s">
        <v>58</v>
      </c>
      <c r="G15" s="5">
        <v>800</v>
      </c>
      <c r="H15" s="19">
        <v>372.1</v>
      </c>
      <c r="I15" s="2"/>
      <c r="J15" s="2"/>
      <c r="K15" s="2">
        <v>1</v>
      </c>
      <c r="L15" s="2">
        <v>2</v>
      </c>
      <c r="M15" s="2">
        <v>2</v>
      </c>
      <c r="N15" s="2">
        <v>2</v>
      </c>
      <c r="O15" s="2">
        <v>1</v>
      </c>
      <c r="P15" s="15">
        <f>SUM(I15:O15)</f>
        <v>8</v>
      </c>
      <c r="Q15" s="17">
        <f t="shared" si="1"/>
        <v>2976.8</v>
      </c>
    </row>
    <row r="16" spans="1:17" ht="112.9" customHeight="1">
      <c r="B16" s="21" t="s">
        <v>141</v>
      </c>
      <c r="C16" s="21" t="s">
        <v>142</v>
      </c>
      <c r="D16" s="3" t="s">
        <v>143</v>
      </c>
      <c r="E16" s="21" t="s">
        <v>57</v>
      </c>
      <c r="F16" s="3" t="s">
        <v>58</v>
      </c>
      <c r="G16" s="5">
        <v>410</v>
      </c>
      <c r="H16" s="19">
        <v>190.7</v>
      </c>
      <c r="I16" s="2"/>
      <c r="J16" s="2"/>
      <c r="K16" s="2">
        <v>2</v>
      </c>
      <c r="L16" s="2">
        <v>4</v>
      </c>
      <c r="M16" s="2">
        <v>4</v>
      </c>
      <c r="N16" s="2">
        <v>2</v>
      </c>
      <c r="O16" s="2">
        <v>1</v>
      </c>
      <c r="P16" s="15">
        <f>SUM(I16:O16)</f>
        <v>13</v>
      </c>
      <c r="Q16" s="17">
        <f t="shared" si="1"/>
        <v>2479.1</v>
      </c>
    </row>
    <row r="17" spans="1:17" ht="112.9" customHeight="1">
      <c r="A17" s="6"/>
      <c r="B17" s="21" t="s">
        <v>114</v>
      </c>
      <c r="C17" s="21" t="s">
        <v>115</v>
      </c>
      <c r="D17" s="3" t="s">
        <v>116</v>
      </c>
      <c r="E17" s="21" t="s">
        <v>57</v>
      </c>
      <c r="F17" s="3" t="s">
        <v>58</v>
      </c>
      <c r="G17" s="5">
        <v>80</v>
      </c>
      <c r="H17" s="19">
        <v>34.799999999999997</v>
      </c>
      <c r="I17" s="2"/>
      <c r="J17" s="2"/>
      <c r="K17" s="2">
        <v>3</v>
      </c>
      <c r="L17" s="2">
        <v>6</v>
      </c>
      <c r="M17" s="2">
        <v>6</v>
      </c>
      <c r="N17" s="2">
        <v>3</v>
      </c>
      <c r="O17" s="2">
        <v>1</v>
      </c>
      <c r="P17" s="15">
        <f>SUM(I17:O17)</f>
        <v>19</v>
      </c>
      <c r="Q17" s="17">
        <f t="shared" si="1"/>
        <v>661.19999999999993</v>
      </c>
    </row>
    <row r="18" spans="1:17" ht="112.9" customHeight="1">
      <c r="A18" s="1"/>
      <c r="B18" s="21" t="s">
        <v>117</v>
      </c>
      <c r="C18" s="21" t="s">
        <v>118</v>
      </c>
      <c r="D18" s="3" t="s">
        <v>119</v>
      </c>
      <c r="E18" s="21" t="s">
        <v>120</v>
      </c>
      <c r="F18" s="3" t="s">
        <v>121</v>
      </c>
      <c r="G18" s="5">
        <v>40</v>
      </c>
      <c r="H18" s="19">
        <v>17.399999999999999</v>
      </c>
      <c r="I18" s="2"/>
      <c r="J18" s="2"/>
      <c r="K18" s="2">
        <v>3</v>
      </c>
      <c r="L18" s="2">
        <v>6</v>
      </c>
      <c r="M18" s="2">
        <v>6</v>
      </c>
      <c r="N18" s="2">
        <v>3</v>
      </c>
      <c r="O18" s="2">
        <v>1</v>
      </c>
      <c r="P18" s="15">
        <f t="shared" ref="P18:P24" si="2">SUM(I18:O18)</f>
        <v>19</v>
      </c>
      <c r="Q18" s="17">
        <f t="shared" si="1"/>
        <v>330.59999999999997</v>
      </c>
    </row>
    <row r="19" spans="1:17" ht="112.9" customHeight="1">
      <c r="A19" s="1"/>
      <c r="B19" s="21" t="s">
        <v>122</v>
      </c>
      <c r="C19" s="21" t="s">
        <v>123</v>
      </c>
      <c r="D19" s="3" t="s">
        <v>124</v>
      </c>
      <c r="E19" s="21" t="s">
        <v>57</v>
      </c>
      <c r="F19" s="3" t="s">
        <v>58</v>
      </c>
      <c r="G19" s="5">
        <v>85</v>
      </c>
      <c r="H19" s="19">
        <v>37</v>
      </c>
      <c r="I19" s="2"/>
      <c r="J19" s="2">
        <v>3</v>
      </c>
      <c r="K19" s="2">
        <v>6</v>
      </c>
      <c r="L19" s="2">
        <v>6</v>
      </c>
      <c r="M19" s="2">
        <v>3</v>
      </c>
      <c r="N19" s="2">
        <v>1</v>
      </c>
      <c r="O19" s="2"/>
      <c r="P19" s="15">
        <f t="shared" si="2"/>
        <v>19</v>
      </c>
      <c r="Q19" s="17">
        <f t="shared" si="1"/>
        <v>703</v>
      </c>
    </row>
    <row r="20" spans="1:17" ht="112.9" customHeight="1">
      <c r="A20" s="1"/>
      <c r="B20" s="21" t="s">
        <v>125</v>
      </c>
      <c r="C20" s="21" t="s">
        <v>126</v>
      </c>
      <c r="D20" s="3" t="s">
        <v>127</v>
      </c>
      <c r="E20" s="21" t="s">
        <v>128</v>
      </c>
      <c r="F20" s="3" t="s">
        <v>129</v>
      </c>
      <c r="G20" s="5">
        <v>80</v>
      </c>
      <c r="H20" s="19">
        <v>34.799999999999997</v>
      </c>
      <c r="I20" s="2"/>
      <c r="J20" s="2"/>
      <c r="K20" s="2">
        <v>4</v>
      </c>
      <c r="L20" s="2">
        <v>8</v>
      </c>
      <c r="M20" s="2">
        <v>8</v>
      </c>
      <c r="N20" s="2">
        <v>4</v>
      </c>
      <c r="O20" s="2">
        <v>2</v>
      </c>
      <c r="P20" s="15">
        <f t="shared" si="2"/>
        <v>26</v>
      </c>
      <c r="Q20" s="17">
        <f t="shared" si="1"/>
        <v>904.8</v>
      </c>
    </row>
    <row r="21" spans="1:17" ht="112.9" customHeight="1">
      <c r="A21" s="1"/>
      <c r="B21" s="21" t="s">
        <v>130</v>
      </c>
      <c r="C21" s="21" t="s">
        <v>126</v>
      </c>
      <c r="D21" s="3" t="s">
        <v>127</v>
      </c>
      <c r="E21" s="21" t="s">
        <v>57</v>
      </c>
      <c r="F21" s="3" t="s">
        <v>58</v>
      </c>
      <c r="G21" s="5">
        <v>80</v>
      </c>
      <c r="H21" s="19">
        <v>34.799999999999997</v>
      </c>
      <c r="I21" s="2"/>
      <c r="J21" s="2"/>
      <c r="K21" s="2">
        <v>8</v>
      </c>
      <c r="L21" s="2">
        <v>16</v>
      </c>
      <c r="M21" s="2">
        <v>16</v>
      </c>
      <c r="N21" s="2">
        <v>8</v>
      </c>
      <c r="O21" s="2">
        <v>3</v>
      </c>
      <c r="P21" s="15">
        <f t="shared" si="2"/>
        <v>51</v>
      </c>
      <c r="Q21" s="17">
        <f t="shared" si="1"/>
        <v>1774.8</v>
      </c>
    </row>
    <row r="22" spans="1:17" ht="112.9" customHeight="1">
      <c r="A22" s="1"/>
      <c r="B22" s="21" t="s">
        <v>131</v>
      </c>
      <c r="C22" s="21" t="s">
        <v>132</v>
      </c>
      <c r="D22" s="3" t="s">
        <v>133</v>
      </c>
      <c r="E22" s="21" t="s">
        <v>134</v>
      </c>
      <c r="F22" s="3" t="s">
        <v>135</v>
      </c>
      <c r="G22" s="5">
        <v>35</v>
      </c>
      <c r="H22" s="19">
        <v>15.25</v>
      </c>
      <c r="I22" s="2"/>
      <c r="J22" s="2">
        <v>4</v>
      </c>
      <c r="K22" s="2">
        <v>8</v>
      </c>
      <c r="L22" s="2">
        <v>8</v>
      </c>
      <c r="M22" s="2">
        <v>4</v>
      </c>
      <c r="N22" s="2">
        <v>2</v>
      </c>
      <c r="O22" s="2"/>
      <c r="P22" s="15">
        <f t="shared" si="2"/>
        <v>26</v>
      </c>
      <c r="Q22" s="17">
        <f t="shared" si="1"/>
        <v>396.5</v>
      </c>
    </row>
    <row r="23" spans="1:17" ht="112.9" customHeight="1">
      <c r="A23" s="1"/>
      <c r="B23" s="21" t="s">
        <v>136</v>
      </c>
      <c r="C23" s="21" t="s">
        <v>132</v>
      </c>
      <c r="D23" s="3" t="s">
        <v>133</v>
      </c>
      <c r="E23" s="21" t="s">
        <v>120</v>
      </c>
      <c r="F23" s="3" t="s">
        <v>121</v>
      </c>
      <c r="G23" s="5">
        <v>35</v>
      </c>
      <c r="H23" s="19">
        <v>15.25</v>
      </c>
      <c r="I23" s="2"/>
      <c r="J23" s="2">
        <v>4</v>
      </c>
      <c r="K23" s="2">
        <v>8</v>
      </c>
      <c r="L23" s="2">
        <v>8</v>
      </c>
      <c r="M23" s="2">
        <v>4</v>
      </c>
      <c r="N23" s="2">
        <v>2</v>
      </c>
      <c r="O23" s="2"/>
      <c r="P23" s="15">
        <f t="shared" si="2"/>
        <v>26</v>
      </c>
      <c r="Q23" s="17">
        <f t="shared" si="1"/>
        <v>396.5</v>
      </c>
    </row>
    <row r="24" spans="1:17" ht="112.9" customHeight="1">
      <c r="A24" s="1"/>
      <c r="B24" s="21" t="s">
        <v>137</v>
      </c>
      <c r="C24" s="21" t="s">
        <v>132</v>
      </c>
      <c r="D24" s="3" t="s">
        <v>133</v>
      </c>
      <c r="E24" s="21" t="s">
        <v>57</v>
      </c>
      <c r="F24" s="3" t="s">
        <v>58</v>
      </c>
      <c r="G24" s="5">
        <v>35</v>
      </c>
      <c r="H24" s="19">
        <v>15.25</v>
      </c>
      <c r="I24" s="2"/>
      <c r="J24" s="2">
        <v>5</v>
      </c>
      <c r="K24" s="2">
        <v>10</v>
      </c>
      <c r="L24" s="2">
        <v>10</v>
      </c>
      <c r="M24" s="2">
        <v>5</v>
      </c>
      <c r="N24" s="2">
        <v>2</v>
      </c>
      <c r="O24" s="2"/>
      <c r="P24" s="15">
        <f t="shared" si="2"/>
        <v>32</v>
      </c>
      <c r="Q24" s="17">
        <f t="shared" si="1"/>
        <v>488</v>
      </c>
    </row>
    <row r="25" spans="1:17" ht="112.9" customHeight="1">
      <c r="B25" s="21" t="s">
        <v>71</v>
      </c>
      <c r="C25" s="21" t="s">
        <v>72</v>
      </c>
      <c r="D25" s="3" t="s">
        <v>73</v>
      </c>
      <c r="E25" s="21" t="s">
        <v>74</v>
      </c>
      <c r="F25" s="3" t="s">
        <v>75</v>
      </c>
      <c r="G25" s="5">
        <v>40</v>
      </c>
      <c r="H25" s="19">
        <v>18.649999999999999</v>
      </c>
      <c r="I25" s="2">
        <v>10</v>
      </c>
      <c r="J25" s="2"/>
      <c r="K25" s="2"/>
      <c r="L25" s="2"/>
      <c r="M25" s="2"/>
      <c r="N25" s="2"/>
      <c r="O25" s="2"/>
      <c r="P25" s="15">
        <f>SUM(I25:O25)</f>
        <v>10</v>
      </c>
      <c r="Q25" s="17">
        <f t="shared" si="1"/>
        <v>186.5</v>
      </c>
    </row>
    <row r="26" spans="1:17" ht="112.9" customHeight="1">
      <c r="A26" s="1"/>
      <c r="B26" s="21" t="s">
        <v>76</v>
      </c>
      <c r="C26" s="21" t="s">
        <v>77</v>
      </c>
      <c r="D26" s="3" t="s">
        <v>78</v>
      </c>
      <c r="E26" s="21" t="s">
        <v>79</v>
      </c>
      <c r="F26" s="3" t="s">
        <v>80</v>
      </c>
      <c r="G26" s="5">
        <v>30</v>
      </c>
      <c r="H26" s="19">
        <v>14</v>
      </c>
      <c r="I26" s="2"/>
      <c r="J26" s="2"/>
      <c r="K26" s="2"/>
      <c r="L26" s="2">
        <v>5</v>
      </c>
      <c r="M26" s="2">
        <v>5</v>
      </c>
      <c r="N26" s="2">
        <v>5</v>
      </c>
      <c r="O26" s="2"/>
      <c r="P26" s="15">
        <f t="shared" ref="P26:P53" si="3">SUM(I26:O26)</f>
        <v>15</v>
      </c>
      <c r="Q26" s="17">
        <f t="shared" si="1"/>
        <v>210</v>
      </c>
    </row>
    <row r="27" spans="1:17" ht="112.9" customHeight="1">
      <c r="A27" s="1"/>
      <c r="B27" s="21" t="s">
        <v>81</v>
      </c>
      <c r="C27" s="21" t="s">
        <v>82</v>
      </c>
      <c r="D27" s="3" t="s">
        <v>83</v>
      </c>
      <c r="E27" s="21" t="s">
        <v>57</v>
      </c>
      <c r="F27" s="3" t="s">
        <v>58</v>
      </c>
      <c r="G27" s="5">
        <v>30</v>
      </c>
      <c r="H27" s="19">
        <v>14</v>
      </c>
      <c r="I27" s="2">
        <v>10</v>
      </c>
      <c r="J27" s="2"/>
      <c r="K27" s="2"/>
      <c r="L27" s="2"/>
      <c r="M27" s="2"/>
      <c r="N27" s="2"/>
      <c r="O27" s="2"/>
      <c r="P27" s="15">
        <f t="shared" si="3"/>
        <v>10</v>
      </c>
      <c r="Q27" s="17">
        <f t="shared" si="1"/>
        <v>140</v>
      </c>
    </row>
    <row r="28" spans="1:17" ht="112.9" customHeight="1">
      <c r="A28" s="1"/>
      <c r="B28" s="21" t="s">
        <v>84</v>
      </c>
      <c r="C28" s="21" t="s">
        <v>85</v>
      </c>
      <c r="D28" s="3" t="s">
        <v>86</v>
      </c>
      <c r="E28" s="21" t="s">
        <v>57</v>
      </c>
      <c r="F28" s="3" t="s">
        <v>58</v>
      </c>
      <c r="G28" s="5">
        <v>35</v>
      </c>
      <c r="H28" s="19">
        <v>16.3</v>
      </c>
      <c r="I28" s="2">
        <v>50</v>
      </c>
      <c r="J28" s="2"/>
      <c r="K28" s="2"/>
      <c r="L28" s="2"/>
      <c r="M28" s="2"/>
      <c r="N28" s="2"/>
      <c r="O28" s="2"/>
      <c r="P28" s="15">
        <f t="shared" si="3"/>
        <v>50</v>
      </c>
      <c r="Q28" s="17">
        <f t="shared" si="1"/>
        <v>815</v>
      </c>
    </row>
    <row r="29" spans="1:17" ht="112.9" customHeight="1">
      <c r="A29" s="1"/>
      <c r="B29" s="21" t="s">
        <v>87</v>
      </c>
      <c r="C29" s="21" t="s">
        <v>88</v>
      </c>
      <c r="D29" s="3" t="s">
        <v>89</v>
      </c>
      <c r="E29" s="21" t="s">
        <v>57</v>
      </c>
      <c r="F29" s="3" t="s">
        <v>58</v>
      </c>
      <c r="G29" s="5">
        <v>25</v>
      </c>
      <c r="H29" s="19">
        <v>11.65</v>
      </c>
      <c r="I29" s="2">
        <v>50</v>
      </c>
      <c r="J29" s="2"/>
      <c r="K29" s="2"/>
      <c r="L29" s="2"/>
      <c r="M29" s="2"/>
      <c r="N29" s="2"/>
      <c r="O29" s="2"/>
      <c r="P29" s="15">
        <f t="shared" si="3"/>
        <v>50</v>
      </c>
      <c r="Q29" s="17">
        <f t="shared" si="1"/>
        <v>582.5</v>
      </c>
    </row>
    <row r="30" spans="1:17" ht="112.9" customHeight="1">
      <c r="A30" s="1"/>
      <c r="B30" s="21" t="s">
        <v>90</v>
      </c>
      <c r="C30" s="21" t="s">
        <v>91</v>
      </c>
      <c r="D30" s="3" t="s">
        <v>92</v>
      </c>
      <c r="E30" s="21" t="s">
        <v>57</v>
      </c>
      <c r="F30" s="3" t="s">
        <v>58</v>
      </c>
      <c r="G30" s="5">
        <v>40</v>
      </c>
      <c r="H30" s="19">
        <v>18.649999999999999</v>
      </c>
      <c r="I30" s="2">
        <v>20</v>
      </c>
      <c r="J30" s="2"/>
      <c r="K30" s="2"/>
      <c r="L30" s="2"/>
      <c r="M30" s="2"/>
      <c r="N30" s="2"/>
      <c r="O30" s="2"/>
      <c r="P30" s="15">
        <f t="shared" si="3"/>
        <v>20</v>
      </c>
      <c r="Q30" s="17">
        <f t="shared" si="1"/>
        <v>373</v>
      </c>
    </row>
    <row r="31" spans="1:17" ht="112.9" customHeight="1">
      <c r="A31" s="1"/>
      <c r="B31" s="21" t="s">
        <v>93</v>
      </c>
      <c r="C31" s="21" t="s">
        <v>94</v>
      </c>
      <c r="D31" s="3" t="s">
        <v>95</v>
      </c>
      <c r="E31" s="21" t="s">
        <v>96</v>
      </c>
      <c r="F31" s="3" t="s">
        <v>97</v>
      </c>
      <c r="G31" s="5">
        <v>35</v>
      </c>
      <c r="H31" s="19">
        <v>16.3</v>
      </c>
      <c r="I31" s="2">
        <v>10</v>
      </c>
      <c r="J31" s="2"/>
      <c r="K31" s="2"/>
      <c r="L31" s="2"/>
      <c r="M31" s="2"/>
      <c r="N31" s="2"/>
      <c r="O31" s="2"/>
      <c r="P31" s="15">
        <f t="shared" si="3"/>
        <v>10</v>
      </c>
      <c r="Q31" s="17">
        <f t="shared" si="1"/>
        <v>163</v>
      </c>
    </row>
    <row r="32" spans="1:17" ht="112.9" customHeight="1">
      <c r="A32" s="1"/>
      <c r="B32" s="21" t="s">
        <v>98</v>
      </c>
      <c r="C32" s="21" t="s">
        <v>94</v>
      </c>
      <c r="D32" s="3" t="s">
        <v>95</v>
      </c>
      <c r="E32" s="21" t="s">
        <v>99</v>
      </c>
      <c r="F32" s="3" t="s">
        <v>100</v>
      </c>
      <c r="G32" s="5">
        <v>35</v>
      </c>
      <c r="H32" s="19">
        <v>16.3</v>
      </c>
      <c r="I32" s="2">
        <v>10</v>
      </c>
      <c r="J32" s="2"/>
      <c r="K32" s="2"/>
      <c r="L32" s="2"/>
      <c r="M32" s="2"/>
      <c r="N32" s="2"/>
      <c r="O32" s="2"/>
      <c r="P32" s="15">
        <f t="shared" si="3"/>
        <v>10</v>
      </c>
      <c r="Q32" s="17">
        <f t="shared" si="1"/>
        <v>163</v>
      </c>
    </row>
    <row r="33" spans="1:17" ht="112.9" customHeight="1">
      <c r="A33" s="1"/>
      <c r="B33" s="21" t="s">
        <v>101</v>
      </c>
      <c r="C33" s="21" t="s">
        <v>94</v>
      </c>
      <c r="D33" s="3" t="s">
        <v>95</v>
      </c>
      <c r="E33" s="21" t="s">
        <v>102</v>
      </c>
      <c r="F33" s="3" t="s">
        <v>103</v>
      </c>
      <c r="G33" s="5">
        <v>35</v>
      </c>
      <c r="H33" s="19">
        <v>16.3</v>
      </c>
      <c r="I33" s="2">
        <v>10</v>
      </c>
      <c r="J33" s="2"/>
      <c r="K33" s="2"/>
      <c r="L33" s="2"/>
      <c r="M33" s="2"/>
      <c r="N33" s="2"/>
      <c r="O33" s="2"/>
      <c r="P33" s="15">
        <f t="shared" si="3"/>
        <v>10</v>
      </c>
      <c r="Q33" s="17">
        <f t="shared" si="1"/>
        <v>163</v>
      </c>
    </row>
    <row r="34" spans="1:17" ht="112.9" customHeight="1">
      <c r="A34" s="1"/>
      <c r="B34" s="21" t="s">
        <v>104</v>
      </c>
      <c r="C34" s="21" t="s">
        <v>94</v>
      </c>
      <c r="D34" s="3" t="s">
        <v>95</v>
      </c>
      <c r="E34" s="21" t="s">
        <v>57</v>
      </c>
      <c r="F34" s="3" t="s">
        <v>58</v>
      </c>
      <c r="G34" s="5">
        <v>35</v>
      </c>
      <c r="H34" s="19">
        <v>16.3</v>
      </c>
      <c r="I34" s="2">
        <v>30</v>
      </c>
      <c r="J34" s="2"/>
      <c r="K34" s="2"/>
      <c r="L34" s="2"/>
      <c r="M34" s="2"/>
      <c r="N34" s="2"/>
      <c r="O34" s="2"/>
      <c r="P34" s="15">
        <f t="shared" si="3"/>
        <v>30</v>
      </c>
      <c r="Q34" s="17">
        <f t="shared" si="1"/>
        <v>489</v>
      </c>
    </row>
    <row r="35" spans="1:17" ht="112.9" customHeight="1">
      <c r="A35" s="1"/>
      <c r="B35" s="21" t="s">
        <v>105</v>
      </c>
      <c r="C35" s="21" t="s">
        <v>106</v>
      </c>
      <c r="D35" s="3" t="s">
        <v>107</v>
      </c>
      <c r="E35" s="21" t="s">
        <v>108</v>
      </c>
      <c r="F35" s="3" t="s">
        <v>109</v>
      </c>
      <c r="G35" s="5">
        <v>28</v>
      </c>
      <c r="H35" s="19">
        <v>13.05</v>
      </c>
      <c r="I35" s="2">
        <v>20</v>
      </c>
      <c r="J35" s="2"/>
      <c r="K35" s="2"/>
      <c r="L35" s="2"/>
      <c r="M35" s="2"/>
      <c r="N35" s="2"/>
      <c r="O35" s="2"/>
      <c r="P35" s="15">
        <f t="shared" si="3"/>
        <v>20</v>
      </c>
      <c r="Q35" s="17">
        <f t="shared" si="1"/>
        <v>261</v>
      </c>
    </row>
    <row r="36" spans="1:17" ht="112.9" customHeight="1">
      <c r="A36" s="1"/>
      <c r="B36" s="21" t="s">
        <v>110</v>
      </c>
      <c r="C36" s="21" t="s">
        <v>106</v>
      </c>
      <c r="D36" s="3" t="s">
        <v>107</v>
      </c>
      <c r="E36" s="21" t="s">
        <v>111</v>
      </c>
      <c r="F36" s="3" t="s">
        <v>112</v>
      </c>
      <c r="G36" s="5">
        <v>28</v>
      </c>
      <c r="H36" s="19">
        <v>13.05</v>
      </c>
      <c r="I36" s="2">
        <v>20</v>
      </c>
      <c r="J36" s="2"/>
      <c r="K36" s="2"/>
      <c r="L36" s="2"/>
      <c r="M36" s="2"/>
      <c r="N36" s="2"/>
      <c r="O36" s="2"/>
      <c r="P36" s="15">
        <f t="shared" si="3"/>
        <v>20</v>
      </c>
      <c r="Q36" s="17">
        <f t="shared" si="1"/>
        <v>261</v>
      </c>
    </row>
    <row r="37" spans="1:17" ht="112.9" customHeight="1">
      <c r="A37" s="1"/>
      <c r="B37" s="21" t="s">
        <v>113</v>
      </c>
      <c r="C37" s="21" t="s">
        <v>106</v>
      </c>
      <c r="D37" s="3" t="s">
        <v>107</v>
      </c>
      <c r="E37" s="21" t="s">
        <v>57</v>
      </c>
      <c r="F37" s="3" t="s">
        <v>58</v>
      </c>
      <c r="G37" s="5">
        <v>28</v>
      </c>
      <c r="H37" s="19">
        <v>13.05</v>
      </c>
      <c r="I37" s="2">
        <v>50</v>
      </c>
      <c r="J37" s="2"/>
      <c r="K37" s="2"/>
      <c r="L37" s="2"/>
      <c r="M37" s="2"/>
      <c r="N37" s="2"/>
      <c r="O37" s="2"/>
      <c r="P37" s="15">
        <f t="shared" si="3"/>
        <v>50</v>
      </c>
      <c r="Q37" s="17">
        <f t="shared" si="1"/>
        <v>652.5</v>
      </c>
    </row>
    <row r="38" spans="1:17" ht="112.9" customHeight="1">
      <c r="A38" s="1"/>
      <c r="B38" s="21" t="s">
        <v>6</v>
      </c>
      <c r="C38" s="21" t="s">
        <v>7</v>
      </c>
      <c r="D38" s="3" t="s">
        <v>8</v>
      </c>
      <c r="E38" s="21" t="s">
        <v>9</v>
      </c>
      <c r="F38" s="3" t="s">
        <v>10</v>
      </c>
      <c r="G38" s="5">
        <v>125</v>
      </c>
      <c r="H38" s="19">
        <v>58.15</v>
      </c>
      <c r="I38" s="2">
        <v>50</v>
      </c>
      <c r="J38" s="2"/>
      <c r="K38" s="2"/>
      <c r="L38" s="2"/>
      <c r="M38" s="2"/>
      <c r="N38" s="2"/>
      <c r="O38" s="2"/>
      <c r="P38" s="15">
        <f t="shared" si="3"/>
        <v>50</v>
      </c>
      <c r="Q38" s="17">
        <f t="shared" si="1"/>
        <v>2907.5</v>
      </c>
    </row>
    <row r="39" spans="1:17" ht="112.9" customHeight="1">
      <c r="A39" s="1"/>
      <c r="B39" s="21" t="s">
        <v>11</v>
      </c>
      <c r="C39" s="21" t="s">
        <v>7</v>
      </c>
      <c r="D39" s="3" t="s">
        <v>8</v>
      </c>
      <c r="E39" s="21" t="s">
        <v>12</v>
      </c>
      <c r="F39" s="3" t="s">
        <v>13</v>
      </c>
      <c r="G39" s="5">
        <v>125</v>
      </c>
      <c r="H39" s="19">
        <v>58.15</v>
      </c>
      <c r="I39" s="2">
        <v>30</v>
      </c>
      <c r="J39" s="2"/>
      <c r="K39" s="2"/>
      <c r="L39" s="2"/>
      <c r="M39" s="2"/>
      <c r="N39" s="2"/>
      <c r="O39" s="2"/>
      <c r="P39" s="15">
        <f t="shared" si="3"/>
        <v>30</v>
      </c>
      <c r="Q39" s="17">
        <f t="shared" si="1"/>
        <v>1744.5</v>
      </c>
    </row>
    <row r="40" spans="1:17" ht="112.9" customHeight="1">
      <c r="A40" s="1"/>
      <c r="B40" s="21" t="s">
        <v>14</v>
      </c>
      <c r="C40" s="21" t="s">
        <v>7</v>
      </c>
      <c r="D40" s="3" t="s">
        <v>8</v>
      </c>
      <c r="E40" s="21" t="s">
        <v>15</v>
      </c>
      <c r="F40" s="3" t="s">
        <v>16</v>
      </c>
      <c r="G40" s="5">
        <v>125</v>
      </c>
      <c r="H40" s="19">
        <v>58.15</v>
      </c>
      <c r="I40" s="2">
        <v>115</v>
      </c>
      <c r="J40" s="2"/>
      <c r="K40" s="2"/>
      <c r="L40" s="2"/>
      <c r="M40" s="2"/>
      <c r="N40" s="2"/>
      <c r="O40" s="2"/>
      <c r="P40" s="15">
        <f t="shared" si="3"/>
        <v>115</v>
      </c>
      <c r="Q40" s="17">
        <f t="shared" si="1"/>
        <v>6687.25</v>
      </c>
    </row>
    <row r="41" spans="1:17" ht="112.9" customHeight="1">
      <c r="A41" s="1"/>
      <c r="B41" s="21" t="s">
        <v>17</v>
      </c>
      <c r="C41" s="21" t="s">
        <v>7</v>
      </c>
      <c r="D41" s="3" t="s">
        <v>8</v>
      </c>
      <c r="E41" s="21" t="s">
        <v>18</v>
      </c>
      <c r="F41" s="3" t="s">
        <v>19</v>
      </c>
      <c r="G41" s="5">
        <v>125</v>
      </c>
      <c r="H41" s="19">
        <v>58.15</v>
      </c>
      <c r="I41" s="2">
        <v>130</v>
      </c>
      <c r="J41" s="2"/>
      <c r="K41" s="2"/>
      <c r="L41" s="2"/>
      <c r="M41" s="2"/>
      <c r="N41" s="2"/>
      <c r="O41" s="2"/>
      <c r="P41" s="15">
        <f t="shared" si="3"/>
        <v>130</v>
      </c>
      <c r="Q41" s="17">
        <f t="shared" si="1"/>
        <v>7559.5</v>
      </c>
    </row>
    <row r="42" spans="1:17" ht="112.9" customHeight="1">
      <c r="A42" s="1"/>
      <c r="B42" s="21" t="s">
        <v>20</v>
      </c>
      <c r="C42" s="21" t="s">
        <v>7</v>
      </c>
      <c r="D42" s="3" t="s">
        <v>8</v>
      </c>
      <c r="E42" s="21" t="s">
        <v>21</v>
      </c>
      <c r="F42" s="3" t="s">
        <v>22</v>
      </c>
      <c r="G42" s="5">
        <v>125</v>
      </c>
      <c r="H42" s="19">
        <v>58.15</v>
      </c>
      <c r="I42" s="2">
        <v>340</v>
      </c>
      <c r="J42" s="2"/>
      <c r="K42" s="2"/>
      <c r="L42" s="2"/>
      <c r="M42" s="2"/>
      <c r="N42" s="2"/>
      <c r="O42" s="2"/>
      <c r="P42" s="15">
        <f t="shared" si="3"/>
        <v>340</v>
      </c>
      <c r="Q42" s="17">
        <f t="shared" si="1"/>
        <v>19771</v>
      </c>
    </row>
    <row r="43" spans="1:17" ht="112.9" customHeight="1">
      <c r="A43" s="1"/>
      <c r="B43" s="21" t="s">
        <v>23</v>
      </c>
      <c r="C43" s="21" t="s">
        <v>7</v>
      </c>
      <c r="D43" s="3" t="s">
        <v>8</v>
      </c>
      <c r="E43" s="21" t="s">
        <v>24</v>
      </c>
      <c r="F43" s="3" t="s">
        <v>25</v>
      </c>
      <c r="G43" s="5">
        <v>125</v>
      </c>
      <c r="H43" s="19">
        <v>58.15</v>
      </c>
      <c r="I43" s="2">
        <v>50</v>
      </c>
      <c r="J43" s="2"/>
      <c r="K43" s="2"/>
      <c r="L43" s="2"/>
      <c r="M43" s="2"/>
      <c r="N43" s="2"/>
      <c r="O43" s="2"/>
      <c r="P43" s="15">
        <f t="shared" si="3"/>
        <v>50</v>
      </c>
      <c r="Q43" s="17">
        <f t="shared" si="1"/>
        <v>2907.5</v>
      </c>
    </row>
    <row r="44" spans="1:17" ht="112.9" customHeight="1">
      <c r="A44" s="1"/>
      <c r="B44" s="21" t="s">
        <v>26</v>
      </c>
      <c r="C44" s="21" t="s">
        <v>7</v>
      </c>
      <c r="D44" s="3" t="s">
        <v>8</v>
      </c>
      <c r="E44" s="21" t="s">
        <v>27</v>
      </c>
      <c r="F44" s="3" t="s">
        <v>28</v>
      </c>
      <c r="G44" s="5">
        <v>125</v>
      </c>
      <c r="H44" s="19">
        <v>58.15</v>
      </c>
      <c r="I44" s="2">
        <v>20</v>
      </c>
      <c r="J44" s="2"/>
      <c r="K44" s="2"/>
      <c r="L44" s="2"/>
      <c r="M44" s="2"/>
      <c r="N44" s="2"/>
      <c r="O44" s="2"/>
      <c r="P44" s="15">
        <f t="shared" si="3"/>
        <v>20</v>
      </c>
      <c r="Q44" s="17">
        <f t="shared" si="1"/>
        <v>1163</v>
      </c>
    </row>
    <row r="45" spans="1:17" ht="112.9" customHeight="1">
      <c r="A45" s="1"/>
      <c r="B45" s="21" t="s">
        <v>29</v>
      </c>
      <c r="C45" s="21" t="s">
        <v>7</v>
      </c>
      <c r="D45" s="3" t="s">
        <v>8</v>
      </c>
      <c r="E45" s="21" t="s">
        <v>30</v>
      </c>
      <c r="F45" s="3" t="s">
        <v>31</v>
      </c>
      <c r="G45" s="5">
        <v>125</v>
      </c>
      <c r="H45" s="19">
        <v>58.15</v>
      </c>
      <c r="I45" s="2">
        <v>30</v>
      </c>
      <c r="J45" s="2"/>
      <c r="K45" s="2"/>
      <c r="L45" s="2"/>
      <c r="M45" s="2"/>
      <c r="N45" s="2"/>
      <c r="O45" s="2"/>
      <c r="P45" s="15">
        <f t="shared" si="3"/>
        <v>30</v>
      </c>
      <c r="Q45" s="17">
        <f t="shared" si="1"/>
        <v>1744.5</v>
      </c>
    </row>
    <row r="46" spans="1:17" ht="112.9" customHeight="1">
      <c r="A46" s="1"/>
      <c r="B46" s="21" t="s">
        <v>32</v>
      </c>
      <c r="C46" s="21" t="s">
        <v>33</v>
      </c>
      <c r="D46" s="3" t="s">
        <v>34</v>
      </c>
      <c r="E46" s="21" t="s">
        <v>35</v>
      </c>
      <c r="F46" s="3" t="s">
        <v>36</v>
      </c>
      <c r="G46" s="5">
        <v>90</v>
      </c>
      <c r="H46" s="19">
        <v>41.9</v>
      </c>
      <c r="I46" s="2">
        <v>10</v>
      </c>
      <c r="J46" s="2"/>
      <c r="K46" s="2"/>
      <c r="L46" s="2"/>
      <c r="M46" s="2"/>
      <c r="N46" s="2"/>
      <c r="O46" s="2"/>
      <c r="P46" s="15">
        <f t="shared" si="3"/>
        <v>10</v>
      </c>
      <c r="Q46" s="17">
        <f t="shared" si="1"/>
        <v>419</v>
      </c>
    </row>
    <row r="47" spans="1:17" ht="112.9" customHeight="1">
      <c r="A47" s="1"/>
      <c r="B47" s="21" t="s">
        <v>37</v>
      </c>
      <c r="C47" s="21" t="s">
        <v>38</v>
      </c>
      <c r="D47" s="3" t="s">
        <v>39</v>
      </c>
      <c r="E47" s="21" t="s">
        <v>35</v>
      </c>
      <c r="F47" s="3" t="s">
        <v>36</v>
      </c>
      <c r="G47" s="5">
        <v>115</v>
      </c>
      <c r="H47" s="19">
        <v>53.5</v>
      </c>
      <c r="I47" s="2">
        <v>10</v>
      </c>
      <c r="J47" s="2"/>
      <c r="K47" s="2"/>
      <c r="L47" s="2"/>
      <c r="M47" s="2"/>
      <c r="N47" s="2"/>
      <c r="O47" s="2"/>
      <c r="P47" s="15">
        <f t="shared" si="3"/>
        <v>10</v>
      </c>
      <c r="Q47" s="17">
        <f t="shared" si="1"/>
        <v>535</v>
      </c>
    </row>
    <row r="48" spans="1:17" ht="112.9" customHeight="1">
      <c r="A48" s="1"/>
      <c r="B48" s="21" t="s">
        <v>40</v>
      </c>
      <c r="C48" s="21" t="s">
        <v>41</v>
      </c>
      <c r="D48" s="3" t="s">
        <v>42</v>
      </c>
      <c r="E48" s="21" t="s">
        <v>43</v>
      </c>
      <c r="F48" s="3" t="s">
        <v>44</v>
      </c>
      <c r="G48" s="5">
        <v>160</v>
      </c>
      <c r="H48" s="19">
        <v>78.05</v>
      </c>
      <c r="I48" s="2">
        <v>3</v>
      </c>
      <c r="J48" s="2"/>
      <c r="K48" s="2"/>
      <c r="L48" s="2"/>
      <c r="M48" s="2"/>
      <c r="N48" s="2"/>
      <c r="O48" s="2"/>
      <c r="P48" s="15">
        <f t="shared" si="3"/>
        <v>3</v>
      </c>
      <c r="Q48" s="17">
        <f t="shared" si="1"/>
        <v>234.14999999999998</v>
      </c>
    </row>
    <row r="49" spans="1:17" ht="112.9" customHeight="1">
      <c r="A49" s="1"/>
      <c r="B49" s="21" t="s">
        <v>45</v>
      </c>
      <c r="C49" s="21" t="s">
        <v>46</v>
      </c>
      <c r="D49" s="3" t="s">
        <v>47</v>
      </c>
      <c r="E49" s="21" t="s">
        <v>43</v>
      </c>
      <c r="F49" s="3" t="s">
        <v>44</v>
      </c>
      <c r="G49" s="5">
        <v>150</v>
      </c>
      <c r="H49" s="19">
        <v>75</v>
      </c>
      <c r="I49" s="2">
        <v>3</v>
      </c>
      <c r="J49" s="2"/>
      <c r="K49" s="2"/>
      <c r="L49" s="2"/>
      <c r="M49" s="2"/>
      <c r="N49" s="2"/>
      <c r="O49" s="2"/>
      <c r="P49" s="15">
        <f t="shared" si="3"/>
        <v>3</v>
      </c>
      <c r="Q49" s="17">
        <f t="shared" si="1"/>
        <v>225</v>
      </c>
    </row>
    <row r="50" spans="1:17" ht="112.9" customHeight="1">
      <c r="A50" s="1"/>
      <c r="B50" s="21" t="s">
        <v>48</v>
      </c>
      <c r="C50" s="21" t="s">
        <v>49</v>
      </c>
      <c r="D50" s="3" t="s">
        <v>50</v>
      </c>
      <c r="E50" s="21" t="s">
        <v>43</v>
      </c>
      <c r="F50" s="3" t="s">
        <v>44</v>
      </c>
      <c r="G50" s="5">
        <v>120</v>
      </c>
      <c r="H50" s="19">
        <v>58.55</v>
      </c>
      <c r="I50" s="2">
        <v>1</v>
      </c>
      <c r="J50" s="2"/>
      <c r="K50" s="2"/>
      <c r="L50" s="2"/>
      <c r="M50" s="2"/>
      <c r="N50" s="2"/>
      <c r="O50" s="2"/>
      <c r="P50" s="15">
        <f t="shared" si="3"/>
        <v>1</v>
      </c>
      <c r="Q50" s="17">
        <f t="shared" si="1"/>
        <v>58.55</v>
      </c>
    </row>
    <row r="51" spans="1:17" ht="112.9" customHeight="1">
      <c r="A51" s="1"/>
      <c r="B51" s="21" t="s">
        <v>59</v>
      </c>
      <c r="C51" s="21" t="s">
        <v>60</v>
      </c>
      <c r="D51" s="3" t="s">
        <v>61</v>
      </c>
      <c r="E51" s="21" t="s">
        <v>62</v>
      </c>
      <c r="F51" s="3" t="s">
        <v>63</v>
      </c>
      <c r="G51" s="5">
        <v>50</v>
      </c>
      <c r="H51" s="19">
        <v>25</v>
      </c>
      <c r="I51" s="2">
        <v>5</v>
      </c>
      <c r="J51" s="2"/>
      <c r="K51" s="2"/>
      <c r="L51" s="2"/>
      <c r="M51" s="2"/>
      <c r="N51" s="2"/>
      <c r="O51" s="2"/>
      <c r="P51" s="15">
        <f t="shared" si="3"/>
        <v>5</v>
      </c>
      <c r="Q51" s="17">
        <f t="shared" si="1"/>
        <v>125</v>
      </c>
    </row>
    <row r="52" spans="1:17" ht="112.9" customHeight="1">
      <c r="A52" s="1"/>
      <c r="B52" s="21" t="s">
        <v>51</v>
      </c>
      <c r="C52" s="21" t="s">
        <v>52</v>
      </c>
      <c r="D52" s="3" t="s">
        <v>53</v>
      </c>
      <c r="E52" s="21" t="s">
        <v>54</v>
      </c>
      <c r="F52" s="3" t="s">
        <v>55</v>
      </c>
      <c r="G52" s="5">
        <v>45</v>
      </c>
      <c r="H52" s="19">
        <v>22.5</v>
      </c>
      <c r="I52" s="2">
        <v>5</v>
      </c>
      <c r="J52" s="2"/>
      <c r="K52" s="2"/>
      <c r="L52" s="2"/>
      <c r="M52" s="2"/>
      <c r="N52" s="2"/>
      <c r="O52" s="2"/>
      <c r="P52" s="15">
        <f t="shared" si="3"/>
        <v>5</v>
      </c>
      <c r="Q52" s="17">
        <f t="shared" si="1"/>
        <v>112.5</v>
      </c>
    </row>
    <row r="53" spans="1:17" ht="112.9" customHeight="1">
      <c r="A53" s="1"/>
      <c r="B53" s="21" t="s">
        <v>56</v>
      </c>
      <c r="C53" s="21" t="s">
        <v>52</v>
      </c>
      <c r="D53" s="3" t="s">
        <v>53</v>
      </c>
      <c r="E53" s="21" t="s">
        <v>57</v>
      </c>
      <c r="F53" s="3" t="s">
        <v>58</v>
      </c>
      <c r="G53" s="5">
        <v>45</v>
      </c>
      <c r="H53" s="19">
        <v>22.5</v>
      </c>
      <c r="I53" s="2">
        <v>5</v>
      </c>
      <c r="J53" s="2"/>
      <c r="K53" s="2"/>
      <c r="L53" s="2"/>
      <c r="M53" s="2"/>
      <c r="N53" s="2"/>
      <c r="O53" s="2"/>
      <c r="P53" s="15">
        <f t="shared" si="3"/>
        <v>5</v>
      </c>
      <c r="Q53" s="17">
        <f t="shared" si="1"/>
        <v>112.5</v>
      </c>
    </row>
    <row r="55" spans="1:17" ht="15.75">
      <c r="P55" s="7">
        <f>SUM(P2:P54)</f>
        <v>1600</v>
      </c>
      <c r="Q55" s="8">
        <f>SUM(Q2:Q54)</f>
        <v>91449.749999999985</v>
      </c>
    </row>
  </sheetData>
  <phoneticPr fontId="0" type="noConversion"/>
  <pageMargins left="0.7" right="0.7" top="0.75" bottom="0.75" header="0.3" footer="0.3"/>
  <pageSetup paperSize="9" orientation="portrait" verticalDpi="0" r:id="rId1"/>
  <ignoredErrors>
    <ignoredError sqref="I16:O16 I15:O15" formulaRange="1"/>
    <ignoredError sqref="P2 P3:P16 P27" formulaRange="1" unlockedFormula="1"/>
    <ignoredError sqref="P53 P31:P38 P17:P21 P23:P26 P28:P30" formulaRange="1" unlockedFormula="1" emptyCellReference="1"/>
    <ignoredError sqref="P39:P52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_THE NORTH FACE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2024-12-28T09:05:30Z</dcterms:created>
  <dcterms:modified xsi:type="dcterms:W3CDTF">2025-04-04T08:42:42Z</dcterms:modified>
</cp:coreProperties>
</file>